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Finanças\"/>
    </mc:Choice>
  </mc:AlternateContent>
  <xr:revisionPtr revIDLastSave="0" documentId="13_ncr:1_{3E90148B-F084-40A9-A180-B711F1D57499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Ago22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35" i="4" l="1"/>
  <c r="A128" i="4"/>
  <c r="B128" i="4"/>
  <c r="A119" i="4"/>
  <c r="B119" i="4"/>
  <c r="A109" i="4"/>
  <c r="B109" i="4"/>
  <c r="A91" i="4"/>
  <c r="B91" i="4"/>
  <c r="B80" i="4"/>
  <c r="K24" i="4" s="1"/>
  <c r="A80" i="4"/>
  <c r="A71" i="4"/>
  <c r="B71" i="4"/>
  <c r="B60" i="4"/>
  <c r="K22" i="4" s="1"/>
  <c r="A60" i="4"/>
  <c r="B48" i="4"/>
  <c r="K21" i="4" s="1"/>
  <c r="A48" i="4"/>
  <c r="G38" i="4"/>
  <c r="G37" i="4"/>
  <c r="A35" i="4"/>
  <c r="K29" i="4"/>
  <c r="E27" i="4"/>
  <c r="F27" i="4"/>
  <c r="B18" i="4"/>
  <c r="G14" i="4" s="1"/>
  <c r="F15" i="4"/>
  <c r="B8" i="4" s="1"/>
  <c r="B17" i="4" s="1"/>
  <c r="E15" i="4"/>
  <c r="C89" i="4" l="1"/>
  <c r="C88" i="4"/>
  <c r="C78" i="4"/>
  <c r="G11" i="4"/>
  <c r="G12" i="4"/>
  <c r="G9" i="4"/>
  <c r="G15" i="4"/>
  <c r="K20" i="4"/>
  <c r="K9" i="4"/>
  <c r="C77" i="4"/>
  <c r="K30" i="4"/>
  <c r="G27" i="4"/>
  <c r="K23" i="4"/>
  <c r="C71" i="4"/>
  <c r="C125" i="4"/>
  <c r="C122" i="4"/>
  <c r="C118" i="4"/>
  <c r="C114" i="4"/>
  <c r="C107" i="4"/>
  <c r="C104" i="4"/>
  <c r="C100" i="4"/>
  <c r="C96" i="4"/>
  <c r="C84" i="4"/>
  <c r="C76" i="4"/>
  <c r="C66" i="4"/>
  <c r="C60" i="4"/>
  <c r="C58" i="4"/>
  <c r="C54" i="4"/>
  <c r="C48" i="4"/>
  <c r="C46" i="4"/>
  <c r="C42" i="4"/>
  <c r="C32" i="4"/>
  <c r="C30" i="4"/>
  <c r="C28" i="4"/>
  <c r="C26" i="4"/>
  <c r="C25" i="4"/>
  <c r="G22" i="4"/>
  <c r="C21" i="4"/>
  <c r="G26" i="4"/>
  <c r="C24" i="4"/>
  <c r="G21" i="4"/>
  <c r="C124" i="4"/>
  <c r="C117" i="4"/>
  <c r="C113" i="4"/>
  <c r="C103" i="4"/>
  <c r="C99" i="4"/>
  <c r="C95" i="4"/>
  <c r="C83" i="4"/>
  <c r="C79" i="4"/>
  <c r="C75" i="4"/>
  <c r="C68" i="4"/>
  <c r="C65" i="4"/>
  <c r="C57" i="4"/>
  <c r="C53" i="4"/>
  <c r="C45" i="4"/>
  <c r="C41" i="4"/>
  <c r="C38" i="4"/>
  <c r="C27" i="4"/>
  <c r="G23" i="4"/>
  <c r="C22" i="4"/>
  <c r="K8" i="4"/>
  <c r="C90" i="4"/>
  <c r="C74" i="4"/>
  <c r="C44" i="4"/>
  <c r="C40" i="4"/>
  <c r="G20" i="4"/>
  <c r="C115" i="4"/>
  <c r="C112" i="4"/>
  <c r="C108" i="4"/>
  <c r="C101" i="4"/>
  <c r="C85" i="4"/>
  <c r="C69" i="4"/>
  <c r="C63" i="4"/>
  <c r="C55" i="4"/>
  <c r="C47" i="4"/>
  <c r="C39" i="4"/>
  <c r="C127" i="4"/>
  <c r="C116" i="4"/>
  <c r="C102" i="4"/>
  <c r="C98" i="4"/>
  <c r="C94" i="4"/>
  <c r="C70" i="4"/>
  <c r="C64" i="4"/>
  <c r="C56" i="4"/>
  <c r="C52" i="4"/>
  <c r="C34" i="4"/>
  <c r="C31" i="4"/>
  <c r="C29" i="4"/>
  <c r="G24" i="4"/>
  <c r="C23" i="4"/>
  <c r="C126" i="4"/>
  <c r="C105" i="4"/>
  <c r="C97" i="4"/>
  <c r="C87" i="4"/>
  <c r="C59" i="4"/>
  <c r="C51" i="4"/>
  <c r="C43" i="4"/>
  <c r="C35" i="4"/>
  <c r="C33" i="4"/>
  <c r="C20" i="4"/>
  <c r="C109" i="4"/>
  <c r="K26" i="4"/>
  <c r="C128" i="4"/>
  <c r="K28" i="4"/>
  <c r="C119" i="4"/>
  <c r="K27" i="4"/>
  <c r="K25" i="4"/>
  <c r="C91" i="4"/>
  <c r="G10" i="4"/>
  <c r="G25" i="4"/>
  <c r="C123" i="4"/>
  <c r="G8" i="4"/>
  <c r="G13" i="4"/>
  <c r="C67" i="4"/>
  <c r="C80" i="4"/>
  <c r="C86" i="4"/>
  <c r="C106" i="4"/>
  <c r="K10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8" authorId="0" shapeId="0" xr:uid="{6D55B282-1C6D-4C0F-B832-5D489E724D8A}">
      <text>
        <r>
          <rPr>
            <b/>
            <sz val="9"/>
            <color rgb="FF000000"/>
            <rFont val="Segoe UI"/>
            <family val="2"/>
            <charset val="1"/>
          </rPr>
          <t xml:space="preserve">Marissol Almeida:
</t>
        </r>
        <r>
          <rPr>
            <sz val="9"/>
            <color rgb="FF000000"/>
            <rFont val="Segoe UI"/>
            <family val="2"/>
            <charset val="1"/>
          </rPr>
          <t>Não preencher (cálculo automático)</t>
        </r>
      </text>
    </comment>
    <comment ref="B9" authorId="0" shapeId="0" xr:uid="{01398AB9-31AA-464F-9ABE-CD869B36055C}">
      <text>
        <r>
          <rPr>
            <b/>
            <sz val="9"/>
            <color rgb="FF000000"/>
            <rFont val="Segoe UI"/>
            <family val="2"/>
            <charset val="1"/>
          </rPr>
          <t xml:space="preserve">Marissol Almeida:
</t>
        </r>
        <r>
          <rPr>
            <sz val="9"/>
            <color rgb="FF000000"/>
            <rFont val="Segoe UI"/>
            <family val="2"/>
            <charset val="1"/>
          </rPr>
          <t>Preencher</t>
        </r>
      </text>
    </comment>
  </commentList>
</comments>
</file>

<file path=xl/sharedStrings.xml><?xml version="1.0" encoding="utf-8"?>
<sst xmlns="http://schemas.openxmlformats.org/spreadsheetml/2006/main" count="166" uniqueCount="128">
  <si>
    <t>Orçamento Mensal</t>
  </si>
  <si>
    <t xml:space="preserve">Renda </t>
  </si>
  <si>
    <t>Valor</t>
  </si>
  <si>
    <t>OBRIGAÇÕES NA FONTE</t>
  </si>
  <si>
    <t>% da renda bruta</t>
  </si>
  <si>
    <t>RESUMO do orçamento</t>
  </si>
  <si>
    <t>Salário Líquido</t>
  </si>
  <si>
    <t>Empréstimos consignados</t>
  </si>
  <si>
    <t>RENDA ÚTIL</t>
  </si>
  <si>
    <t>Salário Bruto</t>
  </si>
  <si>
    <t>Pensão alimentícia</t>
  </si>
  <si>
    <t>Total de despesas</t>
  </si>
  <si>
    <t>Renda de juros</t>
  </si>
  <si>
    <t>Imposto de Renda Retido Fonte</t>
  </si>
  <si>
    <t>Diferença</t>
  </si>
  <si>
    <t>Dividendos</t>
  </si>
  <si>
    <t>Presentes Recebidos</t>
  </si>
  <si>
    <t>Sindicato</t>
  </si>
  <si>
    <t>Ressarcimentos</t>
  </si>
  <si>
    <t>Outros</t>
  </si>
  <si>
    <t>Transferências das aplicações</t>
  </si>
  <si>
    <t>Total da RENDA BRUTA</t>
  </si>
  <si>
    <t>MORADIA</t>
  </si>
  <si>
    <t>% da renda útil</t>
  </si>
  <si>
    <t>POUPADO</t>
  </si>
  <si>
    <t>RESUMO DE USO DA RENDA ÚTIL</t>
  </si>
  <si>
    <t>Financiamento/Aluguel</t>
  </si>
  <si>
    <t>Reserva de Emergência</t>
  </si>
  <si>
    <t>Moradia</t>
  </si>
  <si>
    <t>Seguro residencial</t>
  </si>
  <si>
    <t>Metas de curto prazo</t>
  </si>
  <si>
    <t>Transporte</t>
  </si>
  <si>
    <t>Energia Elétrica</t>
  </si>
  <si>
    <t>Previdência Privada</t>
  </si>
  <si>
    <t>Saúde</t>
  </si>
  <si>
    <t>Gás</t>
  </si>
  <si>
    <t>Alimentação e Manutenção</t>
  </si>
  <si>
    <t>Água e esgoto</t>
  </si>
  <si>
    <t>Metas de longo prazo</t>
  </si>
  <si>
    <t>Educação</t>
  </si>
  <si>
    <t>Poupança</t>
  </si>
  <si>
    <t>Despesas Pessoais</t>
  </si>
  <si>
    <t>Telefone</t>
  </si>
  <si>
    <t>Lazer</t>
  </si>
  <si>
    <t>Diversos</t>
  </si>
  <si>
    <t>Presentes e Doações</t>
  </si>
  <si>
    <t>Consignados</t>
  </si>
  <si>
    <t>Condomínio</t>
  </si>
  <si>
    <t>Poupado</t>
  </si>
  <si>
    <t>Reformas</t>
  </si>
  <si>
    <t>IPTU</t>
  </si>
  <si>
    <t>TRANSPORTE</t>
  </si>
  <si>
    <t>% da renda</t>
  </si>
  <si>
    <t>Financiamento/Veículo</t>
  </si>
  <si>
    <t>Seguro</t>
  </si>
  <si>
    <t>Combustível</t>
  </si>
  <si>
    <t>Conserto/Revisão de carro</t>
  </si>
  <si>
    <t>Emplacamento</t>
  </si>
  <si>
    <t>IPVA/Licenciamento</t>
  </si>
  <si>
    <t>Lavagem de carro</t>
  </si>
  <si>
    <t>Estacionamento</t>
  </si>
  <si>
    <t>SAÚDE</t>
  </si>
  <si>
    <t>Plano de Saúde</t>
  </si>
  <si>
    <t>Plano Odontológico</t>
  </si>
  <si>
    <t>Médico/Dentista</t>
  </si>
  <si>
    <t>Remédios</t>
  </si>
  <si>
    <t>Seguro de vida</t>
  </si>
  <si>
    <t>ALIMENTAÇÃO E MANUTENÇÃO</t>
  </si>
  <si>
    <t>Supermercado</t>
  </si>
  <si>
    <t>Açougue</t>
  </si>
  <si>
    <t>Feira</t>
  </si>
  <si>
    <t>Almoço Ufopa</t>
  </si>
  <si>
    <t>Lavanderia</t>
  </si>
  <si>
    <t>EDUCAÇÃO</t>
  </si>
  <si>
    <t xml:space="preserve">Escola </t>
  </si>
  <si>
    <t>Faculdade</t>
  </si>
  <si>
    <t>Cursos</t>
  </si>
  <si>
    <t>Material Escolar</t>
  </si>
  <si>
    <t>DESPESAS PESSOAIS</t>
  </si>
  <si>
    <t>Vestuário</t>
  </si>
  <si>
    <t>Artigos Pessoais</t>
  </si>
  <si>
    <t>Celular (créditos ou conta)</t>
  </si>
  <si>
    <t xml:space="preserve">Compras </t>
  </si>
  <si>
    <t>LAZER</t>
  </si>
  <si>
    <t>Música</t>
  </si>
  <si>
    <t>Jogos</t>
  </si>
  <si>
    <t>Clubes</t>
  </si>
  <si>
    <t>Cinema e Teatro</t>
  </si>
  <si>
    <t>Shows</t>
  </si>
  <si>
    <t>Livros</t>
  </si>
  <si>
    <t>Filmes/Fotos</t>
  </si>
  <si>
    <t>Esportes</t>
  </si>
  <si>
    <t>Passeios</t>
  </si>
  <si>
    <t>Brinquedos e Aparelhos eletrônicos</t>
  </si>
  <si>
    <t>Férias e Viagens</t>
  </si>
  <si>
    <t>Bares e restaurantes</t>
  </si>
  <si>
    <t>DIVERSOS</t>
  </si>
  <si>
    <t>Tarifas Bancárias</t>
  </si>
  <si>
    <t>Anuidade Cartão de Crédito</t>
  </si>
  <si>
    <t>Correio</t>
  </si>
  <si>
    <t>Associações</t>
  </si>
  <si>
    <t>PRESENTES E DOAÇÕES</t>
  </si>
  <si>
    <t>Presentes</t>
  </si>
  <si>
    <t>Doação para caridade</t>
  </si>
  <si>
    <t>Parcela Aniversários</t>
  </si>
  <si>
    <t>Parcela Natal</t>
  </si>
  <si>
    <t>Previdência (seguridade social)</t>
  </si>
  <si>
    <t>Formatura</t>
  </si>
  <si>
    <t>Investimentos</t>
  </si>
  <si>
    <t>Assinaturas jornais/revistas</t>
  </si>
  <si>
    <t>Farmácia</t>
  </si>
  <si>
    <t xml:space="preserve">Outros </t>
  </si>
  <si>
    <t>Serviços</t>
  </si>
  <si>
    <t>Empregada/Faxineira/Diarista</t>
  </si>
  <si>
    <t>Internet</t>
  </si>
  <si>
    <t xml:space="preserve">TV por assinatura </t>
  </si>
  <si>
    <t>Móveis, eletrodomésticos e utensílios</t>
  </si>
  <si>
    <t>Ônibus/táxi/metrô/uber</t>
  </si>
  <si>
    <t>Academia</t>
  </si>
  <si>
    <t>Ifood/outros aplicativos</t>
  </si>
  <si>
    <t>Streaming (netflix, prime, disney, etc.)</t>
  </si>
  <si>
    <t>Salão, barbearia, estética</t>
  </si>
  <si>
    <t>Para colocar mais de um valor em um item da linha, use a fórmula da soma. Basta digitar primeiro = depois os valores que deseja somar com símbolo de + entre eles. Ex: = 150+20+30</t>
  </si>
  <si>
    <t>Dicas importantes para bom uso da planilha:</t>
  </si>
  <si>
    <t>Para valores de itens parcelados no cartão, sugiro deixar isolado em uma linha e anotar a data e o número da parcela para melhor controle. Ex: compra renner 24/08 1/5.</t>
  </si>
  <si>
    <t>Preencha apenas os campos em azul para não alterar as fórmulas. Altere à vontade o nome dos itens nas linhas conforme o seu perfil de gastos.</t>
  </si>
  <si>
    <t>Fazendo isso, no próximo mês, basta duplicar a planilha e alterar o nome para "compra renner 24/08 2/5", e assim poupará tempo no preenchimento e saberá quando acabarão as parcelas.</t>
  </si>
  <si>
    <t>É possível acrescentar ou excluir linhas para adequar a planilha ao seu perfil de gastos, apenas tenha cuidado para não apagar as fórmulas.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</si>
</sst>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_);[Red]\(#,##0.00\)"/>
    <numFmt numFmtId="165" formatCode="_-[$R$-416]* #,##0.00_-;\-[$R$-416]* #,##0.00_-;_-[$R$-416]* \-??_-;_-@_-"/>
    <numFmt numFmtId="166" formatCode="_-&quot;R$&quot;* #,##0.00_-;&quot;-R$&quot;* #,##0.00_-;_-&quot;R$&quot;* \-??_-;_-@_-"/>
    <numFmt numFmtId="167" formatCode="_-[$R$-416]\ * #,##0.00_-;\-[$R$-416]\ * #,##0.00_-;_-[$R$-416]\ * &quot;-&quot;??_-;_-@_-"/>
  </numFmts>
  <fonts count="17" x14ac:knownFonts="1">
    <font>
      <sz val="11"/>
      <color rgb="FF000000"/>
      <name val="Calibri"/>
      <family val="2"/>
      <charset val="1"/>
    </font>
    <font>
      <b/>
      <sz val="9"/>
      <color rgb="FF000000"/>
      <name val="Segoe UI"/>
      <family val="2"/>
      <charset val="1"/>
    </font>
    <font>
      <sz val="9"/>
      <color rgb="FF000000"/>
      <name val="Segoe UI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0"/>
      <name val="Calibri"/>
      <family val="2"/>
      <scheme val="minor"/>
    </font>
    <font>
      <u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rgb="FFFFFFFF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rgb="FF255E91"/>
      </patternFill>
    </fill>
    <fill>
      <patternFill patternType="solid">
        <fgColor rgb="FFFFE699"/>
        <bgColor rgb="FFFFCC99"/>
      </patternFill>
    </fill>
    <fill>
      <patternFill patternType="solid">
        <fgColor rgb="FF99CCFF"/>
        <bgColor rgb="FFCCCCFF"/>
      </patternFill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166" fontId="3" fillId="0" borderId="0" applyBorder="0" applyProtection="0"/>
    <xf numFmtId="9" fontId="3" fillId="0" borderId="0" applyBorder="0" applyProtection="0"/>
  </cellStyleXfs>
  <cellXfs count="49">
    <xf numFmtId="0" fontId="0" fillId="0" borderId="0" xfId="0"/>
    <xf numFmtId="0" fontId="4" fillId="0" borderId="0" xfId="0" applyFont="1"/>
    <xf numFmtId="0" fontId="5" fillId="0" borderId="0" xfId="0" applyFont="1"/>
    <xf numFmtId="0" fontId="4" fillId="2" borderId="0" xfId="0" applyFont="1" applyFill="1"/>
    <xf numFmtId="0" fontId="6" fillId="2" borderId="0" xfId="0" applyFont="1" applyFill="1"/>
    <xf numFmtId="164" fontId="7" fillId="2" borderId="0" xfId="0" applyNumberFormat="1" applyFont="1" applyFill="1"/>
    <xf numFmtId="0" fontId="7" fillId="2" borderId="0" xfId="0" applyFont="1" applyFill="1"/>
    <xf numFmtId="165" fontId="4" fillId="3" borderId="1" xfId="0" applyNumberFormat="1" applyFont="1" applyFill="1" applyBorder="1" applyProtection="1"/>
    <xf numFmtId="166" fontId="4" fillId="4" borderId="1" xfId="1" applyFont="1" applyFill="1" applyBorder="1" applyAlignment="1" applyProtection="1">
      <protection locked="0"/>
    </xf>
    <xf numFmtId="10" fontId="4" fillId="0" borderId="0" xfId="0" applyNumberFormat="1" applyFont="1"/>
    <xf numFmtId="0" fontId="8" fillId="3" borderId="0" xfId="0" applyFont="1" applyFill="1"/>
    <xf numFmtId="166" fontId="8" fillId="3" borderId="1" xfId="1" applyFont="1" applyFill="1" applyBorder="1" applyAlignment="1" applyProtection="1"/>
    <xf numFmtId="165" fontId="4" fillId="4" borderId="1" xfId="0" applyNumberFormat="1" applyFont="1" applyFill="1" applyBorder="1" applyProtection="1">
      <protection locked="0"/>
    </xf>
    <xf numFmtId="0" fontId="9" fillId="2" borderId="0" xfId="0" applyFont="1" applyFill="1"/>
    <xf numFmtId="0" fontId="10" fillId="0" borderId="1" xfId="0" applyFont="1" applyBorder="1"/>
    <xf numFmtId="0" fontId="4" fillId="3" borderId="0" xfId="0" applyFont="1" applyFill="1"/>
    <xf numFmtId="10" fontId="4" fillId="3" borderId="0" xfId="0" applyNumberFormat="1" applyFont="1" applyFill="1"/>
    <xf numFmtId="165" fontId="8" fillId="3" borderId="1" xfId="0" applyNumberFormat="1" applyFont="1" applyFill="1" applyBorder="1"/>
    <xf numFmtId="166" fontId="4" fillId="3" borderId="1" xfId="1" applyFont="1" applyFill="1" applyBorder="1" applyAlignment="1" applyProtection="1"/>
    <xf numFmtId="0" fontId="8" fillId="2" borderId="0" xfId="0" applyFont="1" applyFill="1"/>
    <xf numFmtId="0" fontId="6" fillId="2" borderId="2" xfId="0" applyFont="1" applyFill="1" applyBorder="1"/>
    <xf numFmtId="0" fontId="11" fillId="2" borderId="3" xfId="0" applyFont="1" applyFill="1" applyBorder="1"/>
    <xf numFmtId="0" fontId="4" fillId="3" borderId="4" xfId="0" applyFont="1" applyFill="1" applyBorder="1"/>
    <xf numFmtId="166" fontId="4" fillId="3" borderId="5" xfId="1" applyFont="1" applyFill="1" applyBorder="1" applyAlignment="1" applyProtection="1"/>
    <xf numFmtId="0" fontId="4" fillId="3" borderId="6" xfId="0" applyFont="1" applyFill="1" applyBorder="1"/>
    <xf numFmtId="166" fontId="4" fillId="3" borderId="7" xfId="1" applyFont="1" applyFill="1" applyBorder="1" applyAlignment="1" applyProtection="1"/>
    <xf numFmtId="0" fontId="8" fillId="0" borderId="0" xfId="0" applyFont="1"/>
    <xf numFmtId="164" fontId="8" fillId="4" borderId="0" xfId="0" applyNumberFormat="1" applyFont="1" applyFill="1" applyBorder="1"/>
    <xf numFmtId="164" fontId="4" fillId="4" borderId="1" xfId="0" applyNumberFormat="1" applyFont="1" applyFill="1" applyBorder="1" applyProtection="1">
      <protection locked="0"/>
    </xf>
    <xf numFmtId="166" fontId="8" fillId="4" borderId="0" xfId="1" applyFont="1" applyFill="1" applyBorder="1" applyAlignment="1" applyProtection="1"/>
    <xf numFmtId="0" fontId="12" fillId="3" borderId="0" xfId="0" applyFont="1" applyFill="1"/>
    <xf numFmtId="166" fontId="12" fillId="3" borderId="1" xfId="1" applyFont="1" applyFill="1" applyBorder="1" applyAlignment="1" applyProtection="1"/>
    <xf numFmtId="0" fontId="13" fillId="0" borderId="0" xfId="0" applyFont="1"/>
    <xf numFmtId="166" fontId="13" fillId="4" borderId="1" xfId="1" applyFont="1" applyFill="1" applyBorder="1" applyAlignment="1" applyProtection="1">
      <protection locked="0"/>
    </xf>
    <xf numFmtId="10" fontId="13" fillId="0" borderId="0" xfId="0" applyNumberFormat="1" applyFont="1"/>
    <xf numFmtId="166" fontId="12" fillId="4" borderId="1" xfId="1" applyFont="1" applyFill="1" applyBorder="1" applyAlignment="1" applyProtection="1"/>
    <xf numFmtId="10" fontId="13" fillId="0" borderId="0" xfId="2" applyNumberFormat="1" applyFont="1" applyBorder="1" applyAlignment="1" applyProtection="1"/>
    <xf numFmtId="0" fontId="13" fillId="3" borderId="0" xfId="0" applyFont="1" applyFill="1"/>
    <xf numFmtId="10" fontId="13" fillId="3" borderId="0" xfId="0" applyNumberFormat="1" applyFont="1" applyFill="1"/>
    <xf numFmtId="164" fontId="15" fillId="4" borderId="0" xfId="0" applyNumberFormat="1" applyFont="1" applyFill="1" applyBorder="1"/>
    <xf numFmtId="166" fontId="15" fillId="3" borderId="1" xfId="1" applyFont="1" applyFill="1" applyBorder="1" applyAlignment="1" applyProtection="1"/>
    <xf numFmtId="167" fontId="13" fillId="4" borderId="1" xfId="1" applyNumberFormat="1" applyFont="1" applyFill="1" applyBorder="1" applyAlignment="1" applyProtection="1">
      <protection locked="0"/>
    </xf>
    <xf numFmtId="0" fontId="4" fillId="0" borderId="0" xfId="0" applyFont="1" applyFill="1"/>
    <xf numFmtId="0" fontId="4" fillId="0" borderId="8" xfId="0" applyFont="1" applyBorder="1"/>
    <xf numFmtId="165" fontId="14" fillId="4" borderId="9" xfId="0" applyNumberFormat="1" applyFont="1" applyFill="1" applyBorder="1"/>
    <xf numFmtId="165" fontId="14" fillId="4" borderId="1" xfId="0" applyNumberFormat="1" applyFont="1" applyFill="1" applyBorder="1"/>
    <xf numFmtId="166" fontId="10" fillId="4" borderId="9" xfId="1" applyFont="1" applyFill="1" applyBorder="1" applyAlignment="1" applyProtection="1"/>
    <xf numFmtId="166" fontId="10" fillId="4" borderId="1" xfId="1" applyFont="1" applyFill="1" applyBorder="1" applyAlignment="1" applyProtection="1"/>
    <xf numFmtId="0" fontId="16" fillId="0" borderId="0" xfId="0" applyFont="1"/>
  </cellXfs>
  <cellStyles count="3">
    <cellStyle name="Moeda" xfId="1" builtinId="4"/>
    <cellStyle name="Normal" xfId="0" builtinId="0"/>
    <cellStyle name="Porcentagem" xfId="2" builtinId="5"/>
  </cellStyles>
  <dxfs count="1">
    <dxf>
      <font>
        <color rgb="FF9C0006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997300"/>
      <rgbColor rgb="FF800080"/>
      <rgbColor rgb="FF008080"/>
      <rgbColor rgb="FFBFBFBF"/>
      <rgbColor rgb="FF808080"/>
      <rgbColor rgb="FF5B9BD5"/>
      <rgbColor rgb="FF993366"/>
      <rgbColor rgb="FFF2F2F2"/>
      <rgbColor rgb="FFCCFFFF"/>
      <rgbColor rgb="FF660066"/>
      <rgbColor rgb="FFFF8080"/>
      <rgbColor rgb="FF255E91"/>
      <rgbColor rgb="FFCCCCFF"/>
      <rgbColor rgb="FF000080"/>
      <rgbColor rgb="FFFF00FF"/>
      <rgbColor rgb="FFFFFF00"/>
      <rgbColor rgb="FF00FFFF"/>
      <rgbColor rgb="FF800080"/>
      <rgbColor rgb="FF800000"/>
      <rgbColor rgb="FF3C65AE"/>
      <rgbColor rgb="FF0000FF"/>
      <rgbColor rgb="FF00CCFF"/>
      <rgbColor rgb="FFCCFFFF"/>
      <rgbColor rgb="FFCCFFCC"/>
      <rgbColor rgb="FFFFE699"/>
      <rgbColor rgb="FF99CCFF"/>
      <rgbColor rgb="FFFF99CC"/>
      <rgbColor rgb="FFCC99FF"/>
      <rgbColor rgb="FFFFCC99"/>
      <rgbColor rgb="FF4472C4"/>
      <rgbColor rgb="FF33CCCC"/>
      <rgbColor rgb="FF99CC00"/>
      <rgbColor rgb="FFFFC000"/>
      <rgbColor rgb="FFFF9900"/>
      <rgbColor rgb="FFED7D31"/>
      <rgbColor rgb="FF636363"/>
      <rgbColor rgb="FFA5A5A5"/>
      <rgbColor rgb="FF003366"/>
      <rgbColor rgb="FF70AD47"/>
      <rgbColor rgb="FF003300"/>
      <rgbColor rgb="FF333300"/>
      <rgbColor rgb="FF9E480E"/>
      <rgbColor rgb="FF993366"/>
      <rgbColor rgb="FF264478"/>
      <rgbColor rgb="FF40404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RESUMO DE USO DA RENDA ÚTIL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BCF4-477B-AC10-5AAEC04FBE7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BCF4-477B-AC10-5AAEC04FBE7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BCF4-477B-AC10-5AAEC04FBE7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BCF4-477B-AC10-5AAEC04FBE7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BCF4-477B-AC10-5AAEC04FBE7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BCF4-477B-AC10-5AAEC04FBE7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BCF4-477B-AC10-5AAEC04FBE70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BCF4-477B-AC10-5AAEC04FBE70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BCF4-477B-AC10-5AAEC04FBE70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BCF4-477B-AC10-5AAEC04FBE70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5-BCF4-477B-AC10-5AAEC04FBE7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'Ago22'!$J$20:$J$30</c:f>
              <c:strCache>
                <c:ptCount val="11"/>
                <c:pt idx="0">
                  <c:v>Moradia</c:v>
                </c:pt>
                <c:pt idx="1">
                  <c:v>Transporte</c:v>
                </c:pt>
                <c:pt idx="2">
                  <c:v>Saúde</c:v>
                </c:pt>
                <c:pt idx="3">
                  <c:v>Alimentação e Manutenção</c:v>
                </c:pt>
                <c:pt idx="4">
                  <c:v>Educação</c:v>
                </c:pt>
                <c:pt idx="5">
                  <c:v>Despesas Pessoais</c:v>
                </c:pt>
                <c:pt idx="6">
                  <c:v>Lazer</c:v>
                </c:pt>
                <c:pt idx="7">
                  <c:v>Diversos</c:v>
                </c:pt>
                <c:pt idx="8">
                  <c:v>Presentes e Doações</c:v>
                </c:pt>
                <c:pt idx="9">
                  <c:v>Consignados</c:v>
                </c:pt>
                <c:pt idx="10">
                  <c:v>Poupado</c:v>
                </c:pt>
              </c:strCache>
            </c:strRef>
          </c:cat>
          <c:val>
            <c:numRef>
              <c:f>'Ago22'!$K$20:$K$30</c:f>
              <c:numCache>
                <c:formatCode>_-"R$"* #,##0.00_-;"-R$"* #,##0.00_-;_-"R$"* \-??_-;_-@_-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BCF4-477B-AC10-5AAEC04FBE7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1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1252439</xdr:colOff>
      <xdr:row>31</xdr:row>
      <xdr:rowOff>133200</xdr:rowOff>
    </xdr:from>
    <xdr:to>
      <xdr:col>10</xdr:col>
      <xdr:colOff>933450</xdr:colOff>
      <xdr:row>78</xdr:row>
      <xdr:rowOff>161925</xdr:rowOff>
    </xdr:to>
    <xdr:graphicFrame macro="">
      <xdr:nvGraphicFramePr>
        <xdr:cNvPr id="2" name="Gráfico 3">
          <a:extLst>
            <a:ext uri="{FF2B5EF4-FFF2-40B4-BE49-F238E27FC236}">
              <a16:creationId xmlns:a16="http://schemas.microsoft.com/office/drawing/2014/main" id="{4747842F-8FED-454F-B127-4B1692FB2B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437850</xdr:colOff>
      <xdr:row>46</xdr:row>
      <xdr:rowOff>176940</xdr:rowOff>
    </xdr:to>
    <xdr:sp macro="" textlink="">
      <xdr:nvSpPr>
        <xdr:cNvPr id="3" name="CustomShape 1" hidden="1">
          <a:extLst>
            <a:ext uri="{FF2B5EF4-FFF2-40B4-BE49-F238E27FC236}">
              <a16:creationId xmlns:a16="http://schemas.microsoft.com/office/drawing/2014/main" id="{DA3B925C-7D9F-4EE3-9B20-762DDC79430C}"/>
            </a:ext>
          </a:extLst>
        </xdr:cNvPr>
        <xdr:cNvSpPr/>
      </xdr:nvSpPr>
      <xdr:spPr>
        <a:xfrm>
          <a:off x="0" y="0"/>
          <a:ext cx="8076900" cy="954001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437850</xdr:colOff>
      <xdr:row>46</xdr:row>
      <xdr:rowOff>176940</xdr:rowOff>
    </xdr:to>
    <xdr:sp macro="" textlink="">
      <xdr:nvSpPr>
        <xdr:cNvPr id="4" name="CustomShape 1" hidden="1">
          <a:extLst>
            <a:ext uri="{FF2B5EF4-FFF2-40B4-BE49-F238E27FC236}">
              <a16:creationId xmlns:a16="http://schemas.microsoft.com/office/drawing/2014/main" id="{C90E7810-4B78-40DB-B510-BDFDE87D5593}"/>
            </a:ext>
          </a:extLst>
        </xdr:cNvPr>
        <xdr:cNvSpPr/>
      </xdr:nvSpPr>
      <xdr:spPr>
        <a:xfrm>
          <a:off x="0" y="0"/>
          <a:ext cx="8076900" cy="954001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C490C0-9C48-477A-9684-16C4E2C75F3D}">
  <dimension ref="A1:M128"/>
  <sheetViews>
    <sheetView tabSelected="1" zoomScaleNormal="100" workbookViewId="0">
      <selection activeCell="H14" sqref="H14"/>
    </sheetView>
  </sheetViews>
  <sheetFormatPr defaultRowHeight="15" x14ac:dyDescent="0.25"/>
  <cols>
    <col min="1" max="1" width="37.28515625" bestFit="1" customWidth="1"/>
    <col min="2" max="2" width="13.7109375" customWidth="1"/>
    <col min="5" max="5" width="32.42578125" bestFit="1" customWidth="1"/>
    <col min="6" max="6" width="12.85546875" bestFit="1" customWidth="1"/>
    <col min="7" max="7" width="17.28515625" customWidth="1"/>
    <col min="10" max="10" width="33.85546875" bestFit="1" customWidth="1"/>
    <col min="11" max="11" width="17.7109375" customWidth="1"/>
  </cols>
  <sheetData>
    <row r="1" spans="1:13" x14ac:dyDescent="0.25">
      <c r="A1" s="1"/>
      <c r="B1" s="48" t="s">
        <v>123</v>
      </c>
      <c r="C1" s="1"/>
      <c r="D1" s="1"/>
      <c r="E1" s="1"/>
      <c r="F1" s="1"/>
      <c r="G1" s="1"/>
      <c r="H1" s="1"/>
      <c r="I1" s="1"/>
      <c r="J1" s="1"/>
      <c r="K1" s="1"/>
    </row>
    <row r="2" spans="1:13" ht="23.25" x14ac:dyDescent="0.35">
      <c r="A2" s="2" t="s">
        <v>0</v>
      </c>
      <c r="B2" s="1" t="s">
        <v>125</v>
      </c>
      <c r="C2" s="1"/>
      <c r="D2" s="42"/>
      <c r="F2" s="1"/>
      <c r="G2" s="1"/>
      <c r="H2" s="1"/>
      <c r="I2" s="1"/>
      <c r="J2" s="1"/>
      <c r="K2" s="1"/>
    </row>
    <row r="3" spans="1:13" ht="23.25" x14ac:dyDescent="0.35">
      <c r="A3" s="2"/>
      <c r="B3" s="1" t="s">
        <v>122</v>
      </c>
      <c r="C3" s="1"/>
      <c r="D3" s="42"/>
      <c r="F3" s="1"/>
      <c r="G3" s="1"/>
      <c r="H3" s="1"/>
      <c r="I3" s="1"/>
      <c r="J3" s="1"/>
      <c r="K3" s="1"/>
    </row>
    <row r="4" spans="1:13" ht="23.25" x14ac:dyDescent="0.35">
      <c r="A4" s="2"/>
      <c r="B4" t="s">
        <v>124</v>
      </c>
      <c r="C4" s="1"/>
      <c r="D4" s="42"/>
      <c r="F4" s="1"/>
      <c r="G4" s="1"/>
      <c r="H4" s="1"/>
      <c r="I4" s="1"/>
      <c r="J4" s="1"/>
      <c r="K4" s="1"/>
    </row>
    <row r="5" spans="1:13" ht="23.25" x14ac:dyDescent="0.35">
      <c r="A5" s="2"/>
      <c r="B5" t="s">
        <v>126</v>
      </c>
      <c r="C5" s="1"/>
      <c r="D5" s="42"/>
      <c r="F5" s="1"/>
      <c r="G5" s="1"/>
      <c r="H5" s="1"/>
      <c r="I5" s="1"/>
      <c r="J5" s="1"/>
      <c r="K5" s="1"/>
    </row>
    <row r="6" spans="1:13" x14ac:dyDescent="0.25">
      <c r="A6" s="1"/>
      <c r="B6" t="s">
        <v>127</v>
      </c>
      <c r="C6" s="1"/>
      <c r="D6" s="42"/>
      <c r="F6" s="1"/>
      <c r="G6" s="1"/>
      <c r="H6" s="1"/>
      <c r="I6" s="1"/>
      <c r="J6" s="1"/>
      <c r="K6" s="1"/>
      <c r="L6" s="1"/>
      <c r="M6" s="1"/>
    </row>
    <row r="7" spans="1:13" ht="15.75" x14ac:dyDescent="0.25">
      <c r="A7" s="4" t="s">
        <v>1</v>
      </c>
      <c r="B7" s="5" t="s">
        <v>2</v>
      </c>
      <c r="C7" s="3"/>
      <c r="D7" s="3"/>
      <c r="E7" s="4" t="s">
        <v>3</v>
      </c>
      <c r="F7" s="4" t="s">
        <v>2</v>
      </c>
      <c r="G7" s="4" t="s">
        <v>4</v>
      </c>
      <c r="H7" s="1"/>
      <c r="I7" s="1"/>
      <c r="J7" s="4" t="s">
        <v>5</v>
      </c>
      <c r="K7" s="4"/>
      <c r="L7" s="1"/>
      <c r="M7" s="1"/>
    </row>
    <row r="8" spans="1:13" ht="15.75" x14ac:dyDescent="0.25">
      <c r="A8" s="1" t="s">
        <v>6</v>
      </c>
      <c r="B8" s="7">
        <f>B9-F15</f>
        <v>0</v>
      </c>
      <c r="C8" s="1"/>
      <c r="D8" s="3"/>
      <c r="E8" s="32" t="s">
        <v>7</v>
      </c>
      <c r="F8" s="33">
        <v>0</v>
      </c>
      <c r="G8" s="34" t="e">
        <f>F8/B18</f>
        <v>#DIV/0!</v>
      </c>
      <c r="H8" s="1"/>
      <c r="I8" s="1"/>
      <c r="J8" s="30" t="s">
        <v>8</v>
      </c>
      <c r="K8" s="31">
        <f>VALUE(B17)</f>
        <v>0</v>
      </c>
      <c r="L8" s="1"/>
      <c r="M8" s="1"/>
    </row>
    <row r="9" spans="1:13" ht="15.75" x14ac:dyDescent="0.25">
      <c r="A9" s="1" t="s">
        <v>9</v>
      </c>
      <c r="B9" s="12"/>
      <c r="C9" s="1"/>
      <c r="D9" s="3"/>
      <c r="E9" s="32" t="s">
        <v>10</v>
      </c>
      <c r="F9" s="41">
        <v>0</v>
      </c>
      <c r="G9" s="34" t="e">
        <f>F9/B18</f>
        <v>#DIV/0!</v>
      </c>
      <c r="H9" s="1"/>
      <c r="I9" s="1"/>
      <c r="J9" s="30" t="s">
        <v>11</v>
      </c>
      <c r="K9" s="31">
        <f>SUM(B35,B48,B60,B71,B80,B91,B109,B119,B128,F8)</f>
        <v>0</v>
      </c>
      <c r="L9" s="1"/>
      <c r="M9" s="1"/>
    </row>
    <row r="10" spans="1:13" ht="15.75" x14ac:dyDescent="0.25">
      <c r="A10" s="1" t="s">
        <v>12</v>
      </c>
      <c r="B10" s="12"/>
      <c r="C10" s="1"/>
      <c r="D10" s="13"/>
      <c r="E10" s="32" t="s">
        <v>13</v>
      </c>
      <c r="F10" s="33"/>
      <c r="G10" s="36" t="e">
        <f>F10/B18</f>
        <v>#DIV/0!</v>
      </c>
      <c r="H10" s="1"/>
      <c r="I10" s="1"/>
      <c r="J10" s="30" t="s">
        <v>14</v>
      </c>
      <c r="K10" s="31">
        <f>K8-K9</f>
        <v>0</v>
      </c>
      <c r="L10" s="1"/>
      <c r="M10" s="1"/>
    </row>
    <row r="11" spans="1:13" ht="15.75" x14ac:dyDescent="0.25">
      <c r="A11" s="1" t="s">
        <v>15</v>
      </c>
      <c r="B11" s="12"/>
      <c r="C11" s="1"/>
      <c r="D11" s="3"/>
      <c r="E11" s="32" t="s">
        <v>106</v>
      </c>
      <c r="F11" s="33"/>
      <c r="G11" s="34" t="e">
        <f>F11/B18</f>
        <v>#DIV/0!</v>
      </c>
      <c r="H11" s="1"/>
      <c r="I11" s="1"/>
      <c r="J11" s="1"/>
      <c r="K11" s="14"/>
      <c r="L11" s="1"/>
      <c r="M11" s="1"/>
    </row>
    <row r="12" spans="1:13" ht="15.75" x14ac:dyDescent="0.25">
      <c r="A12" s="1" t="s">
        <v>16</v>
      </c>
      <c r="B12" s="12"/>
      <c r="C12" s="1"/>
      <c r="D12" s="3"/>
      <c r="E12" s="32" t="s">
        <v>17</v>
      </c>
      <c r="F12" s="33"/>
      <c r="G12" s="34" t="e">
        <f>F12/B18</f>
        <v>#DIV/0!</v>
      </c>
      <c r="H12" s="1"/>
      <c r="I12" s="1"/>
      <c r="J12" s="1"/>
      <c r="K12" s="14"/>
      <c r="L12" s="1"/>
      <c r="M12" s="1"/>
    </row>
    <row r="13" spans="1:13" ht="15.75" x14ac:dyDescent="0.25">
      <c r="A13" s="1" t="s">
        <v>18</v>
      </c>
      <c r="B13" s="12"/>
      <c r="C13" s="1"/>
      <c r="D13" s="3"/>
      <c r="E13" s="32" t="s">
        <v>19</v>
      </c>
      <c r="F13" s="33"/>
      <c r="G13" s="34" t="e">
        <f>F13/B18</f>
        <v>#DIV/0!</v>
      </c>
      <c r="H13" s="1"/>
      <c r="I13" s="1"/>
      <c r="J13" s="1"/>
      <c r="K13" s="1"/>
      <c r="L13" s="1"/>
      <c r="M13" s="1"/>
    </row>
    <row r="14" spans="1:13" ht="15.75" x14ac:dyDescent="0.25">
      <c r="A14" s="1" t="s">
        <v>20</v>
      </c>
      <c r="B14" s="12"/>
      <c r="C14" s="1"/>
      <c r="D14" s="3"/>
      <c r="E14" s="32"/>
      <c r="F14" s="33"/>
      <c r="G14" s="34" t="e">
        <f>F14/B18</f>
        <v>#DIV/0!</v>
      </c>
      <c r="H14" s="1"/>
      <c r="I14" s="1"/>
      <c r="J14" s="1"/>
      <c r="K14" s="1"/>
      <c r="L14" s="1"/>
      <c r="M14" s="1"/>
    </row>
    <row r="15" spans="1:13" ht="15.75" x14ac:dyDescent="0.25">
      <c r="A15" s="1" t="s">
        <v>19</v>
      </c>
      <c r="B15" s="12"/>
      <c r="C15" s="1"/>
      <c r="D15" s="3"/>
      <c r="E15" s="37" t="str">
        <f>CONCATENATE("Total de ",E7)</f>
        <v>Total de OBRIGAÇÕES NA FONTE</v>
      </c>
      <c r="F15" s="31">
        <f>SUM(F8:F14)</f>
        <v>0</v>
      </c>
      <c r="G15" s="38" t="e">
        <f>F15/B18</f>
        <v>#DIV/0!</v>
      </c>
      <c r="H15" s="1"/>
      <c r="I15" s="1"/>
      <c r="J15" s="1"/>
      <c r="K15" s="1"/>
      <c r="L15" s="1"/>
      <c r="M15" s="1"/>
    </row>
    <row r="16" spans="1:13" x14ac:dyDescent="0.25">
      <c r="A16" s="1" t="s">
        <v>19</v>
      </c>
      <c r="B16" s="12"/>
      <c r="C16" s="1"/>
      <c r="D16" s="3"/>
      <c r="E16" s="1"/>
      <c r="F16" s="1"/>
      <c r="G16" s="9"/>
      <c r="H16" s="1"/>
      <c r="I16" s="1"/>
      <c r="J16" s="1"/>
      <c r="K16" s="1"/>
      <c r="L16" s="1"/>
      <c r="M16" s="1"/>
    </row>
    <row r="17" spans="1:13" x14ac:dyDescent="0.25">
      <c r="A17" s="10" t="s">
        <v>8</v>
      </c>
      <c r="B17" s="17">
        <f>SUM(B8,B10:B16,F8)</f>
        <v>0</v>
      </c>
      <c r="C17" s="15"/>
      <c r="D17" s="3"/>
      <c r="E17" s="1"/>
      <c r="F17" s="1"/>
      <c r="G17" s="1"/>
      <c r="H17" s="1"/>
      <c r="I17" s="1"/>
      <c r="J17" s="1"/>
      <c r="K17" s="1"/>
      <c r="L17" s="1"/>
      <c r="M17" s="1"/>
    </row>
    <row r="18" spans="1:13" x14ac:dyDescent="0.25">
      <c r="A18" s="15" t="s">
        <v>21</v>
      </c>
      <c r="B18" s="18">
        <f>SUM(B9:B16)</f>
        <v>0</v>
      </c>
      <c r="C18" s="15"/>
      <c r="D18" s="3"/>
      <c r="E18" s="1"/>
      <c r="F18" s="1"/>
      <c r="G18" s="1"/>
      <c r="H18" s="1"/>
      <c r="I18" s="1"/>
      <c r="J18" s="1"/>
      <c r="K18" s="1"/>
      <c r="L18" s="1"/>
      <c r="M18" s="1"/>
    </row>
    <row r="19" spans="1:13" ht="15.75" x14ac:dyDescent="0.25">
      <c r="A19" s="4" t="s">
        <v>22</v>
      </c>
      <c r="B19" s="5" t="s">
        <v>2</v>
      </c>
      <c r="C19" s="6" t="s">
        <v>23</v>
      </c>
      <c r="D19" s="19"/>
      <c r="E19" s="4" t="s">
        <v>24</v>
      </c>
      <c r="F19" s="4" t="s">
        <v>2</v>
      </c>
      <c r="G19" s="4" t="s">
        <v>23</v>
      </c>
      <c r="H19" s="1"/>
      <c r="I19" s="1"/>
      <c r="J19" s="20" t="s">
        <v>25</v>
      </c>
      <c r="K19" s="21"/>
      <c r="L19" s="1"/>
      <c r="M19" s="1"/>
    </row>
    <row r="20" spans="1:13" ht="15.75" x14ac:dyDescent="0.25">
      <c r="A20" s="1" t="s">
        <v>26</v>
      </c>
      <c r="B20" s="12"/>
      <c r="C20" s="9" t="e">
        <f>B20/B17</f>
        <v>#DIV/0!</v>
      </c>
      <c r="D20" s="3"/>
      <c r="E20" s="32" t="s">
        <v>27</v>
      </c>
      <c r="F20" s="33"/>
      <c r="G20" s="34" t="e">
        <f>F20/B17</f>
        <v>#DIV/0!</v>
      </c>
      <c r="H20" s="1"/>
      <c r="I20" s="1"/>
      <c r="J20" s="22" t="s">
        <v>28</v>
      </c>
      <c r="K20" s="23">
        <f>B35</f>
        <v>0</v>
      </c>
      <c r="L20" s="1"/>
      <c r="M20" s="1"/>
    </row>
    <row r="21" spans="1:13" ht="15.75" x14ac:dyDescent="0.25">
      <c r="A21" s="1" t="s">
        <v>29</v>
      </c>
      <c r="B21" s="12"/>
      <c r="C21" s="9" t="e">
        <f>B21/B17</f>
        <v>#DIV/0!</v>
      </c>
      <c r="D21" s="3"/>
      <c r="E21" s="32" t="s">
        <v>30</v>
      </c>
      <c r="F21" s="33"/>
      <c r="G21" s="34" t="e">
        <f>F21/B17</f>
        <v>#DIV/0!</v>
      </c>
      <c r="H21" s="1"/>
      <c r="I21" s="1"/>
      <c r="J21" s="22" t="s">
        <v>31</v>
      </c>
      <c r="K21" s="23">
        <f>B48</f>
        <v>0</v>
      </c>
      <c r="L21" s="1"/>
      <c r="M21" s="1"/>
    </row>
    <row r="22" spans="1:13" ht="15.75" x14ac:dyDescent="0.25">
      <c r="A22" s="1" t="s">
        <v>32</v>
      </c>
      <c r="B22" s="12"/>
      <c r="C22" s="9" t="e">
        <f>B22/B17</f>
        <v>#DIV/0!</v>
      </c>
      <c r="D22" s="3"/>
      <c r="E22" s="32" t="s">
        <v>33</v>
      </c>
      <c r="F22" s="33"/>
      <c r="G22" s="34" t="e">
        <f>F22/B17</f>
        <v>#DIV/0!</v>
      </c>
      <c r="H22" s="1"/>
      <c r="I22" s="1"/>
      <c r="J22" s="22" t="s">
        <v>34</v>
      </c>
      <c r="K22" s="23">
        <f>B60</f>
        <v>0</v>
      </c>
      <c r="L22" s="1"/>
      <c r="M22" s="1"/>
    </row>
    <row r="23" spans="1:13" ht="15.75" x14ac:dyDescent="0.25">
      <c r="A23" s="1" t="s">
        <v>35</v>
      </c>
      <c r="B23" s="12"/>
      <c r="C23" s="9" t="e">
        <f>B23/B17</f>
        <v>#DIV/0!</v>
      </c>
      <c r="D23" s="3"/>
      <c r="E23" s="32" t="s">
        <v>108</v>
      </c>
      <c r="F23" s="33"/>
      <c r="G23" s="34" t="e">
        <f>F23/B17</f>
        <v>#DIV/0!</v>
      </c>
      <c r="H23" s="1"/>
      <c r="I23" s="1"/>
      <c r="J23" s="22" t="s">
        <v>36</v>
      </c>
      <c r="K23" s="23">
        <f>B71</f>
        <v>0</v>
      </c>
      <c r="L23" s="1"/>
      <c r="M23" s="1"/>
    </row>
    <row r="24" spans="1:13" ht="15.75" x14ac:dyDescent="0.25">
      <c r="A24" s="1" t="s">
        <v>37</v>
      </c>
      <c r="B24" s="12"/>
      <c r="C24" s="9" t="e">
        <f>B24/B17</f>
        <v>#DIV/0!</v>
      </c>
      <c r="D24" s="3"/>
      <c r="E24" s="32" t="s">
        <v>38</v>
      </c>
      <c r="F24" s="33"/>
      <c r="G24" s="34" t="e">
        <f>F24/B17</f>
        <v>#DIV/0!</v>
      </c>
      <c r="H24" s="1"/>
      <c r="I24" s="1"/>
      <c r="J24" s="22" t="s">
        <v>39</v>
      </c>
      <c r="K24" s="23">
        <f>B80</f>
        <v>0</v>
      </c>
      <c r="L24" s="1"/>
      <c r="M24" s="1"/>
    </row>
    <row r="25" spans="1:13" ht="15.75" x14ac:dyDescent="0.25">
      <c r="A25" s="1" t="s">
        <v>112</v>
      </c>
      <c r="B25" s="12"/>
      <c r="C25" s="9" t="e">
        <f>B25/B17</f>
        <v>#DIV/0!</v>
      </c>
      <c r="D25" s="3"/>
      <c r="E25" s="32" t="s">
        <v>40</v>
      </c>
      <c r="F25" s="33"/>
      <c r="G25" s="34" t="e">
        <f>F25/B17</f>
        <v>#DIV/0!</v>
      </c>
      <c r="H25" s="1"/>
      <c r="I25" s="1"/>
      <c r="J25" s="22" t="s">
        <v>41</v>
      </c>
      <c r="K25" s="23">
        <f>B91</f>
        <v>0</v>
      </c>
      <c r="L25" s="1"/>
      <c r="M25" s="1"/>
    </row>
    <row r="26" spans="1:13" ht="15.75" x14ac:dyDescent="0.25">
      <c r="A26" s="1" t="s">
        <v>42</v>
      </c>
      <c r="B26" s="12"/>
      <c r="C26" s="9" t="e">
        <f>B26/B17</f>
        <v>#DIV/0!</v>
      </c>
      <c r="D26" s="3"/>
      <c r="E26" s="32" t="s">
        <v>19</v>
      </c>
      <c r="F26" s="33"/>
      <c r="G26" s="34" t="e">
        <f>F26/B17</f>
        <v>#DIV/0!</v>
      </c>
      <c r="H26" s="1"/>
      <c r="I26" s="1"/>
      <c r="J26" s="22" t="s">
        <v>43</v>
      </c>
      <c r="K26" s="23">
        <f>B109</f>
        <v>0</v>
      </c>
      <c r="L26" s="1"/>
      <c r="M26" s="1"/>
    </row>
    <row r="27" spans="1:13" ht="15.75" x14ac:dyDescent="0.25">
      <c r="A27" s="1" t="s">
        <v>115</v>
      </c>
      <c r="B27" s="12"/>
      <c r="C27" s="9" t="e">
        <f>B27/B17</f>
        <v>#DIV/0!</v>
      </c>
      <c r="D27" s="3"/>
      <c r="E27" s="32" t="str">
        <f>CONCATENATE("Total de ",E19)</f>
        <v>Total de POUPADO</v>
      </c>
      <c r="F27" s="35">
        <f>SUM(F20:F26)</f>
        <v>0</v>
      </c>
      <c r="G27" s="34" t="e">
        <f>F27/B17</f>
        <v>#DIV/0!</v>
      </c>
      <c r="H27" s="1"/>
      <c r="I27" s="1"/>
      <c r="J27" s="22" t="s">
        <v>44</v>
      </c>
      <c r="K27" s="23">
        <f>B119</f>
        <v>0</v>
      </c>
      <c r="L27" s="1"/>
      <c r="M27" s="1"/>
    </row>
    <row r="28" spans="1:13" x14ac:dyDescent="0.25">
      <c r="A28" s="1" t="s">
        <v>114</v>
      </c>
      <c r="B28" s="12"/>
      <c r="C28" s="9" t="e">
        <f>B28/B17</f>
        <v>#DIV/0!</v>
      </c>
      <c r="D28" s="3"/>
      <c r="E28" s="1"/>
      <c r="F28" s="1"/>
      <c r="G28" s="1"/>
      <c r="H28" s="1"/>
      <c r="I28" s="1"/>
      <c r="J28" s="22" t="s">
        <v>45</v>
      </c>
      <c r="K28" s="23">
        <f>B128</f>
        <v>0</v>
      </c>
      <c r="L28" s="1"/>
      <c r="M28" s="1"/>
    </row>
    <row r="29" spans="1:13" x14ac:dyDescent="0.25">
      <c r="A29" s="1" t="s">
        <v>113</v>
      </c>
      <c r="B29" s="12"/>
      <c r="C29" s="9" t="e">
        <f>B29/B17</f>
        <v>#DIV/0!</v>
      </c>
      <c r="D29" s="3"/>
      <c r="E29" s="1"/>
      <c r="F29" s="1"/>
      <c r="G29" s="1"/>
      <c r="H29" s="1"/>
      <c r="I29" s="1"/>
      <c r="J29" s="22" t="s">
        <v>46</v>
      </c>
      <c r="K29" s="23">
        <f>F8</f>
        <v>0</v>
      </c>
      <c r="L29" s="1"/>
      <c r="M29" s="1"/>
    </row>
    <row r="30" spans="1:13" x14ac:dyDescent="0.25">
      <c r="A30" s="1" t="s">
        <v>47</v>
      </c>
      <c r="B30" s="12"/>
      <c r="C30" s="9" t="e">
        <f>B30/B17</f>
        <v>#DIV/0!</v>
      </c>
      <c r="D30" s="3"/>
      <c r="E30" s="1"/>
      <c r="F30" s="1"/>
      <c r="G30" s="1"/>
      <c r="H30" s="1"/>
      <c r="I30" s="1"/>
      <c r="J30" s="24" t="s">
        <v>48</v>
      </c>
      <c r="K30" s="25">
        <f>F27</f>
        <v>0</v>
      </c>
      <c r="L30" s="1"/>
      <c r="M30" s="1"/>
    </row>
    <row r="31" spans="1:13" x14ac:dyDescent="0.25">
      <c r="A31" s="1" t="s">
        <v>49</v>
      </c>
      <c r="B31" s="12"/>
      <c r="C31" s="9" t="e">
        <f>B31/B17</f>
        <v>#DIV/0!</v>
      </c>
      <c r="D31" s="3"/>
      <c r="E31" s="1"/>
      <c r="F31" s="1"/>
      <c r="G31" s="1"/>
      <c r="H31" s="1"/>
      <c r="I31" s="1"/>
      <c r="J31" s="1"/>
      <c r="K31" s="1"/>
      <c r="L31" s="1"/>
      <c r="M31" s="1"/>
    </row>
    <row r="32" spans="1:13" x14ac:dyDescent="0.25">
      <c r="A32" s="1" t="s">
        <v>116</v>
      </c>
      <c r="B32" s="12"/>
      <c r="C32" s="9" t="e">
        <f>B32/B17</f>
        <v>#DIV/0!</v>
      </c>
      <c r="D32" s="3"/>
      <c r="E32" s="1"/>
      <c r="F32" s="1"/>
      <c r="G32" s="1"/>
      <c r="H32" s="1"/>
      <c r="I32" s="1"/>
      <c r="J32" s="1"/>
      <c r="K32" s="1"/>
      <c r="L32" s="1"/>
      <c r="M32" s="1"/>
    </row>
    <row r="33" spans="1:13" x14ac:dyDescent="0.25">
      <c r="A33" s="1" t="s">
        <v>50</v>
      </c>
      <c r="B33" s="12"/>
      <c r="C33" s="9" t="e">
        <f>B33/B17</f>
        <v>#DIV/0!</v>
      </c>
      <c r="D33" s="3"/>
      <c r="E33" s="1"/>
      <c r="F33" s="1"/>
      <c r="G33" s="1"/>
      <c r="H33" s="1"/>
      <c r="I33" s="1"/>
      <c r="J33" s="1"/>
      <c r="K33" s="1"/>
      <c r="L33" s="1"/>
      <c r="M33" s="1"/>
    </row>
    <row r="34" spans="1:13" x14ac:dyDescent="0.25">
      <c r="A34" s="1" t="s">
        <v>19</v>
      </c>
      <c r="B34" s="12"/>
      <c r="C34" s="9" t="e">
        <f>B34/B17</f>
        <v>#DIV/0!</v>
      </c>
      <c r="D34" s="3"/>
      <c r="E34" s="1"/>
      <c r="F34" s="1"/>
      <c r="G34" s="1"/>
      <c r="H34" s="1"/>
      <c r="I34" s="1"/>
      <c r="J34" s="1"/>
      <c r="K34" s="1"/>
      <c r="L34" s="1"/>
      <c r="M34" s="1"/>
    </row>
    <row r="35" spans="1:13" x14ac:dyDescent="0.25">
      <c r="A35" s="10" t="str">
        <f>CONCATENATE("Total de ",A19)</f>
        <v>Total de MORADIA</v>
      </c>
      <c r="B35" s="17">
        <f>SUM(B20:B34)</f>
        <v>0</v>
      </c>
      <c r="C35" s="16" t="e">
        <f>B35/B17</f>
        <v>#DIV/0!</v>
      </c>
      <c r="D35" s="3"/>
      <c r="E35" s="1"/>
      <c r="F35" s="1"/>
      <c r="G35" s="1"/>
      <c r="H35" s="1"/>
      <c r="I35" s="1"/>
      <c r="J35" s="1"/>
      <c r="K35" s="1"/>
      <c r="L35" s="1"/>
      <c r="M35" s="1"/>
    </row>
    <row r="36" spans="1:13" x14ac:dyDescent="0.25">
      <c r="A36" s="26"/>
      <c r="B36" s="27"/>
      <c r="C36" s="9"/>
      <c r="D36" s="3"/>
      <c r="E36" s="1"/>
      <c r="F36" s="1"/>
      <c r="G36" s="1"/>
      <c r="H36" s="1"/>
      <c r="I36" s="1"/>
      <c r="J36" s="1"/>
      <c r="K36" s="1"/>
      <c r="L36" s="1"/>
      <c r="M36" s="1"/>
    </row>
    <row r="37" spans="1:13" ht="15.75" x14ac:dyDescent="0.25">
      <c r="A37" s="4" t="s">
        <v>51</v>
      </c>
      <c r="B37" s="5" t="s">
        <v>2</v>
      </c>
      <c r="C37" s="6" t="s">
        <v>52</v>
      </c>
      <c r="D37" s="3"/>
      <c r="E37" s="1"/>
      <c r="F37" s="28"/>
      <c r="G37" s="9" t="str">
        <f>IF($F$47&lt;&gt;0,(F37/$F$47)," ")</f>
        <v xml:space="preserve"> </v>
      </c>
      <c r="H37" s="1"/>
      <c r="I37" s="1"/>
      <c r="J37" s="1"/>
      <c r="K37" s="1"/>
      <c r="L37" s="1"/>
      <c r="M37" s="1"/>
    </row>
    <row r="38" spans="1:13" x14ac:dyDescent="0.25">
      <c r="A38" s="1" t="s">
        <v>53</v>
      </c>
      <c r="B38" s="12"/>
      <c r="C38" s="9" t="e">
        <f>B38/B17</f>
        <v>#DIV/0!</v>
      </c>
      <c r="D38" s="3"/>
      <c r="E38" s="1"/>
      <c r="F38" s="1"/>
      <c r="G38" s="9" t="str">
        <f>IF($F$47&lt;&gt;0,(F15/$F$47)," ")</f>
        <v xml:space="preserve"> </v>
      </c>
      <c r="H38" s="1"/>
      <c r="I38" s="1"/>
      <c r="J38" s="1"/>
      <c r="K38" s="1"/>
      <c r="L38" s="1"/>
      <c r="M38" s="1"/>
    </row>
    <row r="39" spans="1:13" x14ac:dyDescent="0.25">
      <c r="A39" s="1" t="s">
        <v>54</v>
      </c>
      <c r="B39" s="12"/>
      <c r="C39" s="9" t="e">
        <f>B39/B17</f>
        <v>#DIV/0!</v>
      </c>
      <c r="D39" s="3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1" t="s">
        <v>55</v>
      </c>
      <c r="B40" s="12"/>
      <c r="C40" s="9" t="e">
        <f>B40/B17</f>
        <v>#DIV/0!</v>
      </c>
      <c r="D40" s="3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1" t="s">
        <v>117</v>
      </c>
      <c r="B41" s="12"/>
      <c r="C41" s="9" t="e">
        <f>B41/B17</f>
        <v>#DIV/0!</v>
      </c>
      <c r="D41" s="3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1" t="s">
        <v>56</v>
      </c>
      <c r="B42" s="12"/>
      <c r="C42" s="9" t="e">
        <f>B42/B17</f>
        <v>#DIV/0!</v>
      </c>
      <c r="D42" s="3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1" t="s">
        <v>57</v>
      </c>
      <c r="B43" s="12"/>
      <c r="C43" s="9" t="e">
        <f>B43/B17</f>
        <v>#DIV/0!</v>
      </c>
      <c r="D43" s="3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1" t="s">
        <v>58</v>
      </c>
      <c r="B44" s="12"/>
      <c r="C44" s="9" t="e">
        <f>B44/B17</f>
        <v>#DIV/0!</v>
      </c>
      <c r="D44" s="3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 t="s">
        <v>59</v>
      </c>
      <c r="B45" s="12"/>
      <c r="C45" s="9" t="e">
        <f>B45/B17</f>
        <v>#DIV/0!</v>
      </c>
      <c r="D45" s="3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 t="s">
        <v>60</v>
      </c>
      <c r="B46" s="12"/>
      <c r="C46" s="9" t="e">
        <f>B46/B17</f>
        <v>#DIV/0!</v>
      </c>
      <c r="D46" s="3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 t="s">
        <v>19</v>
      </c>
      <c r="B47" s="12"/>
      <c r="C47" s="9" t="e">
        <f>B47/B17</f>
        <v>#DIV/0!</v>
      </c>
      <c r="D47" s="3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5" t="str">
        <f>CONCATENATE("Total de ",A37)</f>
        <v>Total de TRANSPORTE</v>
      </c>
      <c r="B48" s="17">
        <f>SUM(B38:B47)</f>
        <v>0</v>
      </c>
      <c r="C48" s="16" t="e">
        <f>B48/B17</f>
        <v>#DIV/0!</v>
      </c>
      <c r="D48" s="3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27"/>
      <c r="C49" s="9"/>
      <c r="D49" s="3"/>
      <c r="E49" s="1"/>
      <c r="F49" s="1"/>
      <c r="G49" s="1"/>
      <c r="H49" s="1"/>
      <c r="I49" s="1"/>
      <c r="J49" s="1"/>
      <c r="K49" s="1"/>
      <c r="L49" s="1"/>
      <c r="M49" s="1"/>
    </row>
    <row r="50" spans="1:13" ht="15.75" x14ac:dyDescent="0.25">
      <c r="A50" s="4" t="s">
        <v>61</v>
      </c>
      <c r="B50" s="5" t="s">
        <v>2</v>
      </c>
      <c r="C50" s="6" t="s">
        <v>52</v>
      </c>
      <c r="D50" s="3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 t="s">
        <v>62</v>
      </c>
      <c r="B51" s="12"/>
      <c r="C51" s="9" t="e">
        <f>B51/B17</f>
        <v>#DIV/0!</v>
      </c>
      <c r="D51" s="3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 t="s">
        <v>63</v>
      </c>
      <c r="B52" s="12"/>
      <c r="C52" s="9" t="e">
        <f>B52/B17</f>
        <v>#DIV/0!</v>
      </c>
      <c r="D52" s="3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 t="s">
        <v>64</v>
      </c>
      <c r="B53" s="12"/>
      <c r="C53" s="9" t="e">
        <f>B53/B17</f>
        <v>#DIV/0!</v>
      </c>
      <c r="D53" s="3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 t="s">
        <v>65</v>
      </c>
      <c r="B54" s="12"/>
      <c r="C54" s="9" t="e">
        <f>B54/B17</f>
        <v>#DIV/0!</v>
      </c>
      <c r="D54" s="3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 t="s">
        <v>118</v>
      </c>
      <c r="B55" s="12"/>
      <c r="C55" s="9" t="e">
        <f>B55/B17</f>
        <v>#DIV/0!</v>
      </c>
      <c r="D55" s="3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 t="s">
        <v>66</v>
      </c>
      <c r="B56" s="12"/>
      <c r="C56" s="9" t="e">
        <f>B56/B17</f>
        <v>#DIV/0!</v>
      </c>
      <c r="D56" s="3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 t="s">
        <v>110</v>
      </c>
      <c r="B57" s="12"/>
      <c r="C57" s="9" t="e">
        <f>B57/B17</f>
        <v>#DIV/0!</v>
      </c>
      <c r="D57" s="3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 t="s">
        <v>19</v>
      </c>
      <c r="B58" s="12"/>
      <c r="C58" s="9" t="e">
        <f>B58/B17</f>
        <v>#DIV/0!</v>
      </c>
      <c r="D58" s="3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 t="s">
        <v>19</v>
      </c>
      <c r="B59" s="12"/>
      <c r="C59" s="9" t="e">
        <f>B59/B17</f>
        <v>#DIV/0!</v>
      </c>
      <c r="D59" s="3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5" t="str">
        <f>CONCATENATE("Total de ",A50)</f>
        <v>Total de SAÚDE</v>
      </c>
      <c r="B60" s="17">
        <f>SUM(B51:B59)</f>
        <v>0</v>
      </c>
      <c r="C60" s="16" t="e">
        <f>B60/B17</f>
        <v>#DIV/0!</v>
      </c>
      <c r="D60" s="3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27"/>
      <c r="C61" s="9"/>
      <c r="D61" s="3"/>
      <c r="E61" s="1"/>
      <c r="F61" s="1"/>
      <c r="G61" s="1"/>
      <c r="H61" s="1"/>
      <c r="I61" s="1"/>
      <c r="J61" s="1"/>
      <c r="K61" s="1"/>
      <c r="L61" s="1"/>
      <c r="M61" s="1"/>
    </row>
    <row r="62" spans="1:13" ht="15.75" x14ac:dyDescent="0.25">
      <c r="A62" s="4" t="s">
        <v>67</v>
      </c>
      <c r="B62" s="5" t="s">
        <v>2</v>
      </c>
      <c r="C62" s="6" t="s">
        <v>52</v>
      </c>
      <c r="D62" s="3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 t="s">
        <v>68</v>
      </c>
      <c r="B63" s="12"/>
      <c r="C63" s="9" t="e">
        <f>B63/B17</f>
        <v>#DIV/0!</v>
      </c>
      <c r="D63" s="3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 t="s">
        <v>69</v>
      </c>
      <c r="B64" s="12"/>
      <c r="C64" s="9" t="e">
        <f>B64/B17</f>
        <v>#DIV/0!</v>
      </c>
      <c r="D64" s="3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 t="s">
        <v>70</v>
      </c>
      <c r="B65" s="12"/>
      <c r="C65" s="9" t="e">
        <f>B65/B17</f>
        <v>#DIV/0!</v>
      </c>
      <c r="D65" s="3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 t="s">
        <v>71</v>
      </c>
      <c r="B66" s="12"/>
      <c r="C66" s="9" t="e">
        <f>B66/B17</f>
        <v>#DIV/0!</v>
      </c>
      <c r="D66" s="3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 t="s">
        <v>119</v>
      </c>
      <c r="B67" s="12"/>
      <c r="C67" s="9" t="e">
        <f>B67/B17</f>
        <v>#DIV/0!</v>
      </c>
      <c r="D67" s="3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 t="s">
        <v>72</v>
      </c>
      <c r="B68" s="12"/>
      <c r="C68" s="9" t="e">
        <f>B68/B17</f>
        <v>#DIV/0!</v>
      </c>
      <c r="D68" s="3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 t="s">
        <v>111</v>
      </c>
      <c r="B69" s="12"/>
      <c r="C69" s="9" t="e">
        <f>B69/B17</f>
        <v>#DIV/0!</v>
      </c>
      <c r="D69" s="3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 t="s">
        <v>19</v>
      </c>
      <c r="B70" s="12"/>
      <c r="C70" s="9" t="e">
        <f>B70/B17</f>
        <v>#DIV/0!</v>
      </c>
      <c r="D70" s="3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5" t="str">
        <f>CONCATENATE("Total de ",A62)</f>
        <v>Total de ALIMENTAÇÃO E MANUTENÇÃO</v>
      </c>
      <c r="B71" s="17">
        <f>SUM(B63:B70)</f>
        <v>0</v>
      </c>
      <c r="C71" s="16" t="e">
        <f>B71/B17</f>
        <v>#DIV/0!</v>
      </c>
      <c r="D71" s="3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27"/>
      <c r="C72" s="9"/>
      <c r="D72" s="3"/>
      <c r="E72" s="1"/>
      <c r="F72" s="1"/>
      <c r="G72" s="1"/>
      <c r="H72" s="1"/>
      <c r="I72" s="1"/>
      <c r="J72" s="1"/>
      <c r="K72" s="1"/>
      <c r="L72" s="1"/>
      <c r="M72" s="1"/>
    </row>
    <row r="73" spans="1:13" ht="15.75" x14ac:dyDescent="0.25">
      <c r="A73" s="4" t="s">
        <v>73</v>
      </c>
      <c r="B73" s="5" t="s">
        <v>2</v>
      </c>
      <c r="C73" s="6" t="s">
        <v>52</v>
      </c>
      <c r="D73" s="3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43" t="s">
        <v>74</v>
      </c>
      <c r="B74" s="44"/>
      <c r="C74" s="9" t="e">
        <f>B74/B17</f>
        <v>#DIV/0!</v>
      </c>
      <c r="D74" s="3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43" t="s">
        <v>75</v>
      </c>
      <c r="B75" s="45"/>
      <c r="C75" s="9" t="e">
        <f>B75/B17</f>
        <v>#DIV/0!</v>
      </c>
      <c r="D75" s="3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43" t="s">
        <v>76</v>
      </c>
      <c r="B76" s="45"/>
      <c r="C76" s="9" t="e">
        <f>B76/B17</f>
        <v>#DIV/0!</v>
      </c>
      <c r="D76" s="3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43" t="s">
        <v>77</v>
      </c>
      <c r="B77" s="45"/>
      <c r="C77" s="9" t="e">
        <f>B77/B17</f>
        <v>#DIV/0!</v>
      </c>
      <c r="D77" s="3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43" t="s">
        <v>107</v>
      </c>
      <c r="B78" s="45"/>
      <c r="C78" s="9" t="e">
        <f>B78/B17</f>
        <v>#DIV/0!</v>
      </c>
      <c r="D78" s="3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43" t="s">
        <v>19</v>
      </c>
      <c r="B79" s="45"/>
      <c r="C79" s="9" t="e">
        <f>B79/B17</f>
        <v>#DIV/0!</v>
      </c>
      <c r="D79" s="3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5" t="str">
        <f>CONCATENATE("Total de ",A73)</f>
        <v>Total de EDUCAÇÃO</v>
      </c>
      <c r="B80" s="17">
        <f>SUM(B74:B79)</f>
        <v>0</v>
      </c>
      <c r="C80" s="16" t="e">
        <f>B80/B17</f>
        <v>#DIV/0!</v>
      </c>
      <c r="D80" s="3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27"/>
      <c r="C81" s="9"/>
      <c r="D81" s="3"/>
      <c r="E81" s="1"/>
      <c r="F81" s="1"/>
      <c r="G81" s="1"/>
      <c r="H81" s="1"/>
      <c r="I81" s="1"/>
      <c r="J81" s="1"/>
      <c r="K81" s="1"/>
      <c r="L81" s="1"/>
      <c r="M81" s="1"/>
    </row>
    <row r="82" spans="1:13" ht="15.75" x14ac:dyDescent="0.25">
      <c r="A82" s="4" t="s">
        <v>78</v>
      </c>
      <c r="B82" s="5" t="s">
        <v>2</v>
      </c>
      <c r="C82" s="6" t="s">
        <v>52</v>
      </c>
      <c r="D82" s="3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 t="s">
        <v>79</v>
      </c>
      <c r="B83" s="47"/>
      <c r="C83" s="9" t="e">
        <f>B83/B17</f>
        <v>#DIV/0!</v>
      </c>
      <c r="D83" s="3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 t="s">
        <v>80</v>
      </c>
      <c r="B84" s="47"/>
      <c r="C84" s="9" t="e">
        <f>B84/B17</f>
        <v>#DIV/0!</v>
      </c>
      <c r="D84" s="3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 t="s">
        <v>121</v>
      </c>
      <c r="B85" s="47"/>
      <c r="C85" s="9" t="e">
        <f>B85/B17</f>
        <v>#DIV/0!</v>
      </c>
      <c r="D85" s="3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 t="s">
        <v>81</v>
      </c>
      <c r="B86" s="47"/>
      <c r="C86" s="9" t="e">
        <f>B86/B17</f>
        <v>#DIV/0!</v>
      </c>
      <c r="D86" s="3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 t="s">
        <v>82</v>
      </c>
      <c r="B87" s="47"/>
      <c r="C87" s="9" t="e">
        <f>B87/B17</f>
        <v>#DIV/0!</v>
      </c>
      <c r="D87" s="3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 t="s">
        <v>82</v>
      </c>
      <c r="B88" s="46"/>
      <c r="C88" s="9" t="e">
        <f>B88/B17</f>
        <v>#DIV/0!</v>
      </c>
      <c r="D88" s="3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 t="s">
        <v>82</v>
      </c>
      <c r="B89" s="46"/>
      <c r="C89" s="9" t="e">
        <f>B89/B17</f>
        <v>#DIV/0!</v>
      </c>
      <c r="D89" s="3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 t="s">
        <v>19</v>
      </c>
      <c r="B90" s="46"/>
      <c r="C90" s="9" t="e">
        <f>B90/B17</f>
        <v>#DIV/0!</v>
      </c>
      <c r="D90" s="3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5" t="str">
        <f>CONCATENATE("Total de ",A82)</f>
        <v>Total de DESPESAS PESSOAIS</v>
      </c>
      <c r="B91" s="40">
        <f>SUM(B83:B90)</f>
        <v>0</v>
      </c>
      <c r="C91" s="16" t="e">
        <f>B91/B17</f>
        <v>#DIV/0!</v>
      </c>
      <c r="D91" s="3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39"/>
      <c r="C92" s="9"/>
      <c r="D92" s="3"/>
      <c r="E92" s="1"/>
      <c r="F92" s="1"/>
      <c r="G92" s="1"/>
      <c r="H92" s="1"/>
      <c r="I92" s="1"/>
      <c r="J92" s="1"/>
      <c r="K92" s="1"/>
      <c r="L92" s="1"/>
      <c r="M92" s="1"/>
    </row>
    <row r="93" spans="1:13" ht="15.75" x14ac:dyDescent="0.25">
      <c r="A93" s="4" t="s">
        <v>83</v>
      </c>
      <c r="B93" s="5" t="s">
        <v>2</v>
      </c>
      <c r="C93" s="6" t="s">
        <v>52</v>
      </c>
      <c r="D93" s="3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 t="s">
        <v>120</v>
      </c>
      <c r="B94" s="8"/>
      <c r="C94" s="9" t="e">
        <f>B94/B17</f>
        <v>#DIV/0!</v>
      </c>
      <c r="D94" s="3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 t="s">
        <v>84</v>
      </c>
      <c r="B95" s="8"/>
      <c r="C95" s="9" t="e">
        <f>B95/B17</f>
        <v>#DIV/0!</v>
      </c>
      <c r="D95" s="3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 t="s">
        <v>85</v>
      </c>
      <c r="B96" s="8"/>
      <c r="C96" s="9" t="e">
        <f>B96/B17</f>
        <v>#DIV/0!</v>
      </c>
      <c r="D96" s="3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 t="s">
        <v>86</v>
      </c>
      <c r="B97" s="8"/>
      <c r="C97" s="9" t="e">
        <f>B97/B17</f>
        <v>#DIV/0!</v>
      </c>
      <c r="D97" s="3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 t="s">
        <v>87</v>
      </c>
      <c r="B98" s="8"/>
      <c r="C98" s="9" t="e">
        <f>B98/B17</f>
        <v>#DIV/0!</v>
      </c>
      <c r="D98" s="3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5">
      <c r="A99" s="1" t="s">
        <v>88</v>
      </c>
      <c r="B99" s="8"/>
      <c r="C99" s="9" t="e">
        <f>B99/B17</f>
        <v>#DIV/0!</v>
      </c>
      <c r="D99" s="3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25">
      <c r="A100" s="1" t="s">
        <v>89</v>
      </c>
      <c r="B100" s="8"/>
      <c r="C100" s="9" t="e">
        <f>B100/B17</f>
        <v>#DIV/0!</v>
      </c>
      <c r="D100" s="3"/>
      <c r="E100" s="1"/>
      <c r="F100" s="1"/>
      <c r="G100" s="1"/>
      <c r="H100" s="1"/>
      <c r="I100" s="1"/>
      <c r="J100" s="1"/>
      <c r="K100" s="1"/>
      <c r="L100" s="1"/>
      <c r="M100" s="1"/>
    </row>
    <row r="101" spans="1:13" x14ac:dyDescent="0.25">
      <c r="A101" s="1" t="s">
        <v>90</v>
      </c>
      <c r="B101" s="8"/>
      <c r="C101" s="9" t="e">
        <f>B101/B17</f>
        <v>#DIV/0!</v>
      </c>
      <c r="D101" s="3"/>
      <c r="E101" s="1"/>
      <c r="F101" s="1"/>
      <c r="G101" s="1"/>
      <c r="H101" s="1"/>
      <c r="I101" s="1"/>
      <c r="J101" s="1"/>
      <c r="K101" s="1"/>
      <c r="L101" s="1"/>
      <c r="M101" s="1"/>
    </row>
    <row r="102" spans="1:13" x14ac:dyDescent="0.25">
      <c r="A102" s="1" t="s">
        <v>91</v>
      </c>
      <c r="B102" s="8"/>
      <c r="C102" s="9" t="e">
        <f>B102/B17</f>
        <v>#DIV/0!</v>
      </c>
      <c r="D102" s="3"/>
      <c r="E102" s="1"/>
      <c r="F102" s="1"/>
      <c r="G102" s="1"/>
      <c r="H102" s="1"/>
      <c r="I102" s="1"/>
      <c r="J102" s="1"/>
      <c r="K102" s="1"/>
      <c r="L102" s="1"/>
      <c r="M102" s="1"/>
    </row>
    <row r="103" spans="1:13" x14ac:dyDescent="0.25">
      <c r="A103" s="1" t="s">
        <v>92</v>
      </c>
      <c r="B103" s="8"/>
      <c r="C103" s="9" t="e">
        <f>B103/B17</f>
        <v>#DIV/0!</v>
      </c>
      <c r="D103" s="3"/>
      <c r="E103" s="1"/>
      <c r="F103" s="1"/>
      <c r="G103" s="1"/>
      <c r="H103" s="1"/>
      <c r="I103" s="1"/>
      <c r="J103" s="1"/>
      <c r="K103" s="1"/>
      <c r="L103" s="1"/>
      <c r="M103" s="1"/>
    </row>
    <row r="104" spans="1:13" x14ac:dyDescent="0.25">
      <c r="A104" s="1" t="s">
        <v>93</v>
      </c>
      <c r="B104" s="8"/>
      <c r="C104" s="9" t="e">
        <f>B104/B17</f>
        <v>#DIV/0!</v>
      </c>
      <c r="D104" s="3"/>
      <c r="E104" s="1"/>
      <c r="F104" s="1"/>
      <c r="G104" s="1"/>
      <c r="H104" s="1"/>
      <c r="I104" s="1"/>
      <c r="J104" s="1"/>
      <c r="K104" s="1"/>
      <c r="L104" s="1"/>
      <c r="M104" s="1"/>
    </row>
    <row r="105" spans="1:13" x14ac:dyDescent="0.25">
      <c r="A105" s="1" t="s">
        <v>94</v>
      </c>
      <c r="B105" s="8"/>
      <c r="C105" s="9" t="e">
        <f>B105/B17</f>
        <v>#DIV/0!</v>
      </c>
      <c r="D105" s="3"/>
      <c r="E105" s="1"/>
      <c r="F105" s="1"/>
      <c r="G105" s="1"/>
      <c r="H105" s="1"/>
      <c r="I105" s="1"/>
      <c r="J105" s="1"/>
      <c r="K105" s="1"/>
      <c r="L105" s="1"/>
      <c r="M105" s="1"/>
    </row>
    <row r="106" spans="1:13" x14ac:dyDescent="0.25">
      <c r="A106" s="1" t="s">
        <v>95</v>
      </c>
      <c r="B106" s="8"/>
      <c r="C106" s="9" t="e">
        <f>B106/B17</f>
        <v>#DIV/0!</v>
      </c>
      <c r="D106" s="3"/>
      <c r="E106" s="1"/>
      <c r="F106" s="1"/>
      <c r="G106" s="1"/>
      <c r="H106" s="1"/>
      <c r="I106" s="1"/>
      <c r="J106" s="1"/>
      <c r="K106" s="1"/>
      <c r="L106" s="1"/>
      <c r="M106" s="1"/>
    </row>
    <row r="107" spans="1:13" x14ac:dyDescent="0.25">
      <c r="A107" s="1" t="s">
        <v>19</v>
      </c>
      <c r="B107" s="8"/>
      <c r="C107" s="9" t="e">
        <f>B107/B17</f>
        <v>#DIV/0!</v>
      </c>
      <c r="D107" s="3"/>
      <c r="E107" s="1"/>
      <c r="F107" s="1"/>
      <c r="G107" s="1"/>
      <c r="H107" s="1"/>
      <c r="I107" s="1"/>
      <c r="J107" s="1"/>
      <c r="K107" s="1"/>
      <c r="L107" s="1"/>
      <c r="M107" s="1"/>
    </row>
    <row r="108" spans="1:13" x14ac:dyDescent="0.25">
      <c r="A108" s="1" t="s">
        <v>19</v>
      </c>
      <c r="B108" s="8"/>
      <c r="C108" s="9" t="e">
        <f>B108/B17</f>
        <v>#DIV/0!</v>
      </c>
      <c r="D108" s="3"/>
      <c r="E108" s="1"/>
      <c r="F108" s="1"/>
      <c r="G108" s="1"/>
      <c r="H108" s="1"/>
      <c r="I108" s="1"/>
      <c r="J108" s="1"/>
      <c r="K108" s="1"/>
      <c r="L108" s="1"/>
      <c r="M108" s="1"/>
    </row>
    <row r="109" spans="1:13" x14ac:dyDescent="0.25">
      <c r="A109" s="15" t="str">
        <f>CONCATENATE("Total de ",A93)</f>
        <v>Total de LAZER</v>
      </c>
      <c r="B109" s="11">
        <f>SUM(B94:B108)</f>
        <v>0</v>
      </c>
      <c r="C109" s="16" t="e">
        <f>B109/B17</f>
        <v>#DIV/0!</v>
      </c>
      <c r="D109" s="3"/>
      <c r="E109" s="1"/>
      <c r="F109" s="1"/>
      <c r="G109" s="1"/>
      <c r="H109" s="1"/>
      <c r="I109" s="1"/>
      <c r="J109" s="1"/>
      <c r="K109" s="1"/>
      <c r="L109" s="1"/>
      <c r="M109" s="1"/>
    </row>
    <row r="110" spans="1:13" x14ac:dyDescent="0.25">
      <c r="A110" s="1"/>
      <c r="B110" s="27"/>
      <c r="C110" s="9"/>
      <c r="D110" s="3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5.75" x14ac:dyDescent="0.25">
      <c r="A111" s="4" t="s">
        <v>96</v>
      </c>
      <c r="B111" s="5" t="s">
        <v>2</v>
      </c>
      <c r="C111" s="6" t="s">
        <v>52</v>
      </c>
      <c r="D111" s="3"/>
      <c r="E111" s="1"/>
      <c r="F111" s="1"/>
      <c r="G111" s="1"/>
      <c r="H111" s="1"/>
      <c r="I111" s="1"/>
      <c r="J111" s="1"/>
      <c r="K111" s="1"/>
      <c r="L111" s="1"/>
      <c r="M111" s="1"/>
    </row>
    <row r="112" spans="1:13" x14ac:dyDescent="0.25">
      <c r="A112" s="1" t="s">
        <v>97</v>
      </c>
      <c r="B112" s="8"/>
      <c r="C112" s="9" t="e">
        <f>B112/B17</f>
        <v>#DIV/0!</v>
      </c>
      <c r="D112" s="3"/>
      <c r="E112" s="1"/>
      <c r="F112" s="1"/>
      <c r="G112" s="1"/>
      <c r="H112" s="1"/>
      <c r="I112" s="1"/>
      <c r="J112" s="1"/>
      <c r="K112" s="1"/>
      <c r="L112" s="1"/>
      <c r="M112" s="1"/>
    </row>
    <row r="113" spans="1:13" x14ac:dyDescent="0.25">
      <c r="A113" s="1" t="s">
        <v>98</v>
      </c>
      <c r="B113" s="8"/>
      <c r="C113" s="9" t="e">
        <f>B113/B17</f>
        <v>#DIV/0!</v>
      </c>
      <c r="D113" s="3"/>
      <c r="E113" s="1"/>
      <c r="F113" s="1"/>
      <c r="G113" s="1"/>
      <c r="H113" s="1"/>
      <c r="I113" s="1"/>
      <c r="J113" s="1"/>
      <c r="K113" s="1"/>
      <c r="L113" s="1"/>
      <c r="M113" s="1"/>
    </row>
    <row r="114" spans="1:13" x14ac:dyDescent="0.25">
      <c r="A114" s="1" t="s">
        <v>99</v>
      </c>
      <c r="B114" s="8"/>
      <c r="C114" s="9" t="e">
        <f>B114/B17</f>
        <v>#DIV/0!</v>
      </c>
      <c r="D114" s="3"/>
      <c r="E114" s="1"/>
      <c r="F114" s="1"/>
      <c r="G114" s="1"/>
      <c r="H114" s="1"/>
      <c r="I114" s="1"/>
      <c r="J114" s="1"/>
      <c r="K114" s="1"/>
      <c r="L114" s="1"/>
      <c r="M114" s="1"/>
    </row>
    <row r="115" spans="1:13" x14ac:dyDescent="0.25">
      <c r="A115" s="1" t="s">
        <v>109</v>
      </c>
      <c r="B115" s="8"/>
      <c r="C115" s="9" t="e">
        <f>B115/B17</f>
        <v>#DIV/0!</v>
      </c>
      <c r="D115" s="3"/>
      <c r="E115" s="1"/>
      <c r="F115" s="1"/>
      <c r="G115" s="1"/>
      <c r="H115" s="1"/>
      <c r="I115" s="1"/>
      <c r="J115" s="1"/>
      <c r="K115" s="1"/>
      <c r="L115" s="1"/>
      <c r="M115" s="1"/>
    </row>
    <row r="116" spans="1:13" x14ac:dyDescent="0.25">
      <c r="A116" s="1" t="s">
        <v>100</v>
      </c>
      <c r="B116" s="8"/>
      <c r="C116" s="9" t="e">
        <f>B116/B17</f>
        <v>#DIV/0!</v>
      </c>
      <c r="D116" s="3"/>
      <c r="E116" s="1"/>
      <c r="F116" s="1"/>
      <c r="G116" s="1"/>
      <c r="H116" s="1"/>
      <c r="I116" s="1"/>
      <c r="J116" s="1"/>
      <c r="K116" s="1"/>
      <c r="L116" s="1"/>
      <c r="M116" s="1"/>
    </row>
    <row r="117" spans="1:13" x14ac:dyDescent="0.25">
      <c r="A117" s="1" t="s">
        <v>19</v>
      </c>
      <c r="B117" s="8"/>
      <c r="C117" s="9" t="e">
        <f>B117/B17</f>
        <v>#DIV/0!</v>
      </c>
      <c r="D117" s="3"/>
      <c r="E117" s="1"/>
      <c r="F117" s="1"/>
      <c r="G117" s="1"/>
      <c r="H117" s="1"/>
      <c r="I117" s="1"/>
      <c r="J117" s="1"/>
      <c r="K117" s="1"/>
      <c r="L117" s="1"/>
      <c r="M117" s="1"/>
    </row>
    <row r="118" spans="1:13" x14ac:dyDescent="0.25">
      <c r="A118" s="1" t="s">
        <v>19</v>
      </c>
      <c r="B118" s="8"/>
      <c r="C118" s="9" t="e">
        <f>B118/B17</f>
        <v>#DIV/0!</v>
      </c>
      <c r="D118" s="3"/>
      <c r="E118" s="1"/>
      <c r="F118" s="1"/>
      <c r="G118" s="1"/>
      <c r="H118" s="1"/>
      <c r="I118" s="1"/>
      <c r="J118" s="1"/>
      <c r="K118" s="1"/>
      <c r="L118" s="1"/>
      <c r="M118" s="1"/>
    </row>
    <row r="119" spans="1:13" x14ac:dyDescent="0.25">
      <c r="A119" s="15" t="str">
        <f>CONCATENATE("Total de ",A111)</f>
        <v>Total de DIVERSOS</v>
      </c>
      <c r="B119" s="11">
        <f>SUM(B112:B118)</f>
        <v>0</v>
      </c>
      <c r="C119" s="16" t="e">
        <f>B119/B17</f>
        <v>#DIV/0!</v>
      </c>
      <c r="D119" s="3"/>
      <c r="E119" s="1"/>
      <c r="F119" s="1"/>
      <c r="G119" s="1"/>
      <c r="H119" s="1"/>
      <c r="I119" s="1"/>
      <c r="J119" s="1"/>
      <c r="K119" s="1"/>
      <c r="L119" s="1"/>
      <c r="M119" s="1"/>
    </row>
    <row r="120" spans="1:13" x14ac:dyDescent="0.25">
      <c r="A120" s="1"/>
      <c r="B120" s="29"/>
      <c r="C120" s="9"/>
      <c r="D120" s="3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5.75" x14ac:dyDescent="0.25">
      <c r="A121" s="4" t="s">
        <v>101</v>
      </c>
      <c r="B121" s="5" t="s">
        <v>2</v>
      </c>
      <c r="C121" s="6" t="s">
        <v>52</v>
      </c>
      <c r="D121" s="3"/>
      <c r="E121" s="1"/>
      <c r="F121" s="1"/>
      <c r="G121" s="1"/>
      <c r="H121" s="1"/>
      <c r="I121" s="1"/>
      <c r="J121" s="1"/>
      <c r="K121" s="1"/>
      <c r="L121" s="1"/>
      <c r="M121" s="1"/>
    </row>
    <row r="122" spans="1:13" x14ac:dyDescent="0.25">
      <c r="A122" s="1" t="s">
        <v>102</v>
      </c>
      <c r="B122" s="8"/>
      <c r="C122" s="9" t="e">
        <f>B122/B17</f>
        <v>#DIV/0!</v>
      </c>
      <c r="D122" s="3"/>
      <c r="E122" s="1"/>
      <c r="F122" s="1"/>
      <c r="G122" s="1"/>
      <c r="H122" s="1"/>
      <c r="I122" s="1"/>
      <c r="J122" s="1"/>
      <c r="K122" s="1"/>
      <c r="L122" s="1"/>
      <c r="M122" s="1"/>
    </row>
    <row r="123" spans="1:13" x14ac:dyDescent="0.25">
      <c r="A123" s="1" t="s">
        <v>103</v>
      </c>
      <c r="B123" s="8"/>
      <c r="C123" s="9" t="e">
        <f>B123/B17</f>
        <v>#DIV/0!</v>
      </c>
      <c r="D123" s="3"/>
      <c r="E123" s="1"/>
      <c r="F123" s="1"/>
      <c r="G123" s="1"/>
      <c r="H123" s="1"/>
      <c r="I123" s="1"/>
      <c r="J123" s="1"/>
      <c r="K123" s="1"/>
      <c r="L123" s="1"/>
      <c r="M123" s="1"/>
    </row>
    <row r="124" spans="1:13" x14ac:dyDescent="0.25">
      <c r="A124" s="1" t="s">
        <v>104</v>
      </c>
      <c r="B124" s="8"/>
      <c r="C124" s="9" t="e">
        <f>B124/B17</f>
        <v>#DIV/0!</v>
      </c>
      <c r="D124" s="3"/>
      <c r="E124" s="1"/>
      <c r="F124" s="1"/>
      <c r="G124" s="1"/>
      <c r="H124" s="1"/>
      <c r="I124" s="1"/>
      <c r="J124" s="1"/>
      <c r="K124" s="1"/>
      <c r="L124" s="1"/>
      <c r="M124" s="1"/>
    </row>
    <row r="125" spans="1:13" x14ac:dyDescent="0.25">
      <c r="A125" s="1" t="s">
        <v>105</v>
      </c>
      <c r="B125" s="8"/>
      <c r="C125" s="9" t="e">
        <f>B125/B17</f>
        <v>#DIV/0!</v>
      </c>
      <c r="D125" s="3"/>
      <c r="E125" s="1"/>
      <c r="F125" s="1"/>
      <c r="G125" s="1"/>
      <c r="H125" s="1"/>
      <c r="I125" s="1"/>
      <c r="J125" s="1"/>
      <c r="K125" s="1"/>
      <c r="L125" s="1"/>
      <c r="M125" s="1"/>
    </row>
    <row r="126" spans="1:13" x14ac:dyDescent="0.25">
      <c r="A126" s="1" t="s">
        <v>19</v>
      </c>
      <c r="B126" s="8"/>
      <c r="C126" s="9" t="e">
        <f>B126/B17</f>
        <v>#DIV/0!</v>
      </c>
      <c r="D126" s="3"/>
      <c r="E126" s="1"/>
      <c r="F126" s="1"/>
      <c r="G126" s="1"/>
      <c r="H126" s="1"/>
      <c r="I126" s="1"/>
      <c r="J126" s="1"/>
      <c r="K126" s="1"/>
      <c r="L126" s="1"/>
      <c r="M126" s="1"/>
    </row>
    <row r="127" spans="1:13" x14ac:dyDescent="0.25">
      <c r="A127" s="1" t="s">
        <v>19</v>
      </c>
      <c r="B127" s="8"/>
      <c r="C127" s="9" t="e">
        <f>B127/B17</f>
        <v>#DIV/0!</v>
      </c>
      <c r="D127" s="3"/>
      <c r="E127" s="1"/>
      <c r="F127" s="1"/>
      <c r="G127" s="1"/>
      <c r="H127" s="1"/>
      <c r="I127" s="1"/>
      <c r="J127" s="1"/>
      <c r="K127" s="1"/>
      <c r="L127" s="1"/>
      <c r="M127" s="1"/>
    </row>
    <row r="128" spans="1:13" x14ac:dyDescent="0.25">
      <c r="A128" s="15" t="str">
        <f>CONCATENATE("Total de ",A121)</f>
        <v>Total de PRESENTES E DOAÇÕES</v>
      </c>
      <c r="B128" s="11">
        <f>SUM(B122:B127)</f>
        <v>0</v>
      </c>
      <c r="C128" s="16" t="e">
        <f>B128/B17</f>
        <v>#DIV/0!</v>
      </c>
      <c r="D128" s="3"/>
      <c r="E128" s="1"/>
      <c r="F128" s="1"/>
      <c r="G128" s="1"/>
      <c r="H128" s="1"/>
      <c r="I128" s="1"/>
      <c r="J128" s="1"/>
      <c r="K128" s="1"/>
      <c r="L128" s="1"/>
      <c r="M128" s="1"/>
    </row>
  </sheetData>
  <conditionalFormatting sqref="K10">
    <cfRule type="cellIs" dxfId="0" priority="1" operator="lessThan">
      <formula>0</formula>
    </cfRule>
  </conditionalFormatting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Ago22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Marissol Almeida</dc:creator>
  <dc:description/>
  <cp:lastModifiedBy>Marissol</cp:lastModifiedBy>
  <cp:revision>2</cp:revision>
  <dcterms:created xsi:type="dcterms:W3CDTF">2018-03-09T14:05:08Z</dcterms:created>
  <dcterms:modified xsi:type="dcterms:W3CDTF">2022-08-24T14:33:00Z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