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. CONSOLIDADO" sheetId="1" r:id="rId4"/>
    <sheet state="visible" name="PLANO DE APLICAÇÃO" sheetId="2" r:id="rId5"/>
    <sheet state="visible" name="CRONOGRAMA DE DESEMBOLSO" sheetId="3" r:id="rId6"/>
    <sheet state="hidden" name="Plan2" sheetId="4" r:id="rId7"/>
  </sheets>
  <definedNames/>
  <calcPr/>
  <extLst>
    <ext uri="GoogleSheetsCustomDataVersion2">
      <go:sheetsCustomData xmlns:go="http://customooxmlschemas.google.com/" r:id="rId8" roundtripDataChecksum="OcT5czcJpkWs+uMgNjgR+0Yv7T3jZ0HYIER0phb/Fd4="/>
    </ext>
  </extLst>
</workbook>
</file>

<file path=xl/sharedStrings.xml><?xml version="1.0" encoding="utf-8"?>
<sst xmlns="http://schemas.openxmlformats.org/spreadsheetml/2006/main" count="160" uniqueCount="115">
  <si>
    <t>DETALHAMENTO DA PARTE FINANCEIRA E ORÇAMENTÁRIA DO PROJETO DE PESQUISA</t>
  </si>
  <si>
    <t>CAPITAL</t>
  </si>
  <si>
    <t>Modalidade</t>
  </si>
  <si>
    <t>Valor</t>
  </si>
  <si>
    <t>Quantidade</t>
  </si>
  <si>
    <t>Período</t>
  </si>
  <si>
    <t>Total</t>
  </si>
  <si>
    <t>TOTAL</t>
  </si>
  <si>
    <t>BOLSAS</t>
  </si>
  <si>
    <t>SERVIÇOS DE TERCEIROS PESSOA JURÍDICA - PJ (ODC)</t>
  </si>
  <si>
    <t>Tipo</t>
  </si>
  <si>
    <t>SERVIÇOS DE TERCEIROS PESSOA FÍSICA - PF (ODC)</t>
  </si>
  <si>
    <t>PATRONAL (20%)</t>
  </si>
  <si>
    <t>O total geral já inclui o Imposto Patronal</t>
  </si>
  <si>
    <t>DIÁRIAS (ODC)</t>
  </si>
  <si>
    <t>PASSAGENS (ODC)</t>
  </si>
  <si>
    <t>MATERIAL DE CONSUMO (ODC)</t>
  </si>
  <si>
    <t>Deve ser descrito de forma detalhada como apresentado no projeto</t>
  </si>
  <si>
    <t>ORÇAMENTO CONSOLIDADO</t>
  </si>
  <si>
    <t>CAPITAL (obras + equipamentos)</t>
  </si>
  <si>
    <t>PJ</t>
  </si>
  <si>
    <t>PF + Patronal</t>
  </si>
  <si>
    <t>DIÁRIAS</t>
  </si>
  <si>
    <t>PASSAGENS</t>
  </si>
  <si>
    <t>MAT. CONSUMO</t>
  </si>
  <si>
    <t>DESP. OPERACIONAIS INTERVENIENTE (10% do Total)</t>
  </si>
  <si>
    <t>Valor total condicionado ao preenchimento de todos os campos do orçamento</t>
  </si>
  <si>
    <t>PLANO DE APLICAÇÃO (R$)</t>
  </si>
  <si>
    <t>NATUREZA DA DESPESA</t>
  </si>
  <si>
    <t>FOMENTADORA</t>
  </si>
  <si>
    <t>PROPONENTE</t>
  </si>
  <si>
    <t>CÓD.</t>
  </si>
  <si>
    <t>ESPECIFICAÇÃO</t>
  </si>
  <si>
    <t>ANO 1</t>
  </si>
  <si>
    <t>ANO 2</t>
  </si>
  <si>
    <t>ANO 3</t>
  </si>
  <si>
    <t>PESSOA JURÍDICA</t>
  </si>
  <si>
    <t>PESSOA FÍSICA + PATRONAL</t>
  </si>
  <si>
    <t>MATERIAL DE CONSUMO</t>
  </si>
  <si>
    <t>INTERVENIENTE</t>
  </si>
  <si>
    <t>CONTRAP. NÃO FINANC.</t>
  </si>
  <si>
    <t>CRONOGRAMA DE DESEMBOLSO (R$)</t>
  </si>
  <si>
    <t>ESPECIFICAÇÃO DA PARCELA</t>
  </si>
  <si>
    <t>VALOR TOTAL PARCELA</t>
  </si>
  <si>
    <t>RUBRICA BOLSAS</t>
  </si>
  <si>
    <t>RUBRICA  - ODC</t>
  </si>
  <si>
    <t>RUBRICA - CAPITAL</t>
  </si>
  <si>
    <t>1ª PARCELA (ANO 1)</t>
  </si>
  <si>
    <t>2º PARCELA (ANO 2)</t>
  </si>
  <si>
    <t>3ª PARCELA (ANO 3)</t>
  </si>
  <si>
    <t>I - Iniciação Científica - Graduação (IC)</t>
  </si>
  <si>
    <t>II - Iniciação Científica Júnior (ICJ)</t>
  </si>
  <si>
    <t>III - Mestrado (ME)</t>
  </si>
  <si>
    <t>IV - Doutorado (DO)</t>
  </si>
  <si>
    <t>V - Doutorado no Exterior (GDE)</t>
  </si>
  <si>
    <t>VI - Pós Doutorado Júnior (PDJ)</t>
  </si>
  <si>
    <t>VII - Pós-doutorado Sênior (PDS)</t>
  </si>
  <si>
    <t>VIII- Pós-doutorado no Exterior (PDE)</t>
  </si>
  <si>
    <t>IX - Pós-doutorado Empresarial (PDI)</t>
  </si>
  <si>
    <t>X - Pesquisador Visitante Sênior (PVS)</t>
  </si>
  <si>
    <t>XI- Atração de Jovens Talentos (BJT) - A</t>
  </si>
  <si>
    <t>XI- Atração de Jovens Talentos (BJT) - B</t>
  </si>
  <si>
    <t>XII - desenvolvimento Tecnológico e industrial do Pará (DTI) - A</t>
  </si>
  <si>
    <t>XII - desenvolvimento Tecnológico e industrial do Pará (DTI) - B</t>
  </si>
  <si>
    <t>XII - desenvolvimento Tecnológico e industrial do Pará (DTI) - C</t>
  </si>
  <si>
    <t>XIII- iniciação Tecnológica e industrial (ITI) - A</t>
  </si>
  <si>
    <t>XIII- iniciação Tecnológica e industrial (ITI) - B</t>
  </si>
  <si>
    <t>XIV- Desenvolvimento Científico e Tecnológico Regional (DCR) - A</t>
  </si>
  <si>
    <t>XIV- Desenvolvimento Científico e Tecnológico Regional (DCR) -B</t>
  </si>
  <si>
    <t>XIV- Desenvolvimento Científico e Tecnológico Regional (DCR) - C</t>
  </si>
  <si>
    <t>XV - desenvolvimento Tecnológico e inovação no Exterior (DE)</t>
  </si>
  <si>
    <t>XVI - Extensão no País (EXP) - A</t>
  </si>
  <si>
    <t>XVI - Extensão no País (EXP) - B</t>
  </si>
  <si>
    <t>XVI - Extensão no País (EXP) - C</t>
  </si>
  <si>
    <t>XVII - Especialista Visitante (EV) - 1</t>
  </si>
  <si>
    <t>XVII - Especialista Visitante (EV) - 2</t>
  </si>
  <si>
    <t>XVII - Especialista Visitante (EV) - 3</t>
  </si>
  <si>
    <t>XVIII- Tutoria (TU)</t>
  </si>
  <si>
    <t>XIX - Apoio Técnico em Extensão no País (ATP) - A</t>
  </si>
  <si>
    <t>XIX - Apoio Técnico em Extensão no País (ATP) - B</t>
  </si>
  <si>
    <t>XX - Produtividade em Pesquisa (PQ) - 1A</t>
  </si>
  <si>
    <t>XX - Produtividade em Pesquisa (PQ) - 1B</t>
  </si>
  <si>
    <t>XX - Produtividade em Pesquisa (PQ) -1C</t>
  </si>
  <si>
    <t>XX - Produtividade em Pesquisa (PQ) - 1D</t>
  </si>
  <si>
    <t>XX - Produtividade em Pesquisa (PQ) -2</t>
  </si>
  <si>
    <t>XXI- Produtividade em desenvolvimento Tecnológico e Extensão inovadora (DT) - 1A</t>
  </si>
  <si>
    <t>XXI- Produtividade em desenvolvimento Tecnológico e Extensão inovadora (DT) - 1B</t>
  </si>
  <si>
    <t>XXI- Produtividade em desenvolvimento Tecnológico e Extensão inovadora (DT) - 1C</t>
  </si>
  <si>
    <t>XXI- Produtividade em desenvolvimento Tecnológico e Extensão inovadora (DT) - 1D</t>
  </si>
  <si>
    <t>XXI- Produtividade em desenvolvimento Tecnológico e Extensão inovadora (DT) - 2</t>
  </si>
  <si>
    <t>XXII - Bolsa de Estímulo à Inovação (BEI) - 1</t>
  </si>
  <si>
    <t>XXII - Bolsa de Estímulo à Inovação (BEI) - 2</t>
  </si>
  <si>
    <t>XXII - Bolsa de Estímulo à Inovação (BEI) - 3</t>
  </si>
  <si>
    <t>XXII - Bolsa de Estímulo à Inovação (BEI) - 4</t>
  </si>
  <si>
    <t>XXIII- Bolsa Preceptoria (BP)</t>
  </si>
  <si>
    <t>XXIV - Bolsa Permanência para indígenas e Quilombolas (PiQ)</t>
  </si>
  <si>
    <t>XXV- Intercâmbio de Pesquisador Brasileiro (IPB)</t>
  </si>
  <si>
    <t>XXVI- Estágio no Exterior (EXT)</t>
  </si>
  <si>
    <t>XXVII- Bolsa instalação (INST)</t>
  </si>
  <si>
    <t>XXVIII- Bolsa Jovem Pesquisador (JP)</t>
  </si>
  <si>
    <t>XXIX- Bolsa Pesquisador Sênior (PS)</t>
  </si>
  <si>
    <t>XXX - Desenvolvimento em Ciência, Tecnologia e Inovação (DCTI) - 1</t>
  </si>
  <si>
    <t>XXX - Desenvolvimento em Ciência, Tecnologia e Inovação (DCTI) - 2</t>
  </si>
  <si>
    <t>XXX - Desenvolvimento em Ciência, Tecnologia e Inovação (DCTI) - 3</t>
  </si>
  <si>
    <t>XXX - Desenvolvimento em Ciência, Tecnologia e Inovação (DCTI) - 4</t>
  </si>
  <si>
    <t>XXX - Desenvolvimento em Ciência, Tecnologia e Inovação (DCTI) -5</t>
  </si>
  <si>
    <t>XXX - Desenvolvimento em Ciência, Tecnologia e Inovação (DCTI) -6</t>
  </si>
  <si>
    <t>XXXI - Bolsa aperfeiçoamento Pedagógico (Programa Bolsa Escola Pará) - 1</t>
  </si>
  <si>
    <t>XXXI - Bolsa aperfeiçoamento Pedagógico (Programa Bolsa Escola Pará) -2</t>
  </si>
  <si>
    <t>XXXI - Bolsa aperfeiçoamento Pedagógico (Programa Bolsa Escola Pará) -3</t>
  </si>
  <si>
    <t>XXXI - Bolsa aperfeiçoamento Pedagógico (Programa Bolsa Escola Pará) - 4</t>
  </si>
  <si>
    <t>XXXI - Bolsa aperfeiçoamento Pedagógico (Programa Bolsa Escola Pará) - 5</t>
  </si>
  <si>
    <t>XXXI - Bolsa aperfeiçoamento Pedagógico (Programa Bolsa Escola Pará) - 6</t>
  </si>
  <si>
    <t>XXXII - Bolsa de iniciação Empreendedora - IE</t>
  </si>
  <si>
    <t>XXXIII - Bolsa de iniciação Empreendedora Junior - IE Junior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</si>
</sst>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Calibri"/>
    </font>
    <font/>
    <font>
      <color theme="1"/>
      <name val="Calibri"/>
      <scheme val="minor"/>
    </font>
    <font>
      <sz val="11.0"/>
      <color theme="1"/>
      <name val="Calibri"/>
    </font>
    <font>
      <b/>
      <sz val="8.0"/>
      <color rgb="FFFF0000"/>
      <name val="Calibri"/>
    </font>
    <font>
      <b/>
      <sz val="10.0"/>
      <color rgb="FFFF0000"/>
      <name val="Calibri"/>
    </font>
    <font>
      <b/>
      <sz val="10.0"/>
      <color theme="1"/>
      <name val="Calibri"/>
    </font>
    <font>
      <b/>
      <sz val="11.0"/>
      <color rgb="FFFF0000"/>
      <name val="Calibri"/>
    </font>
    <font>
      <b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1" fillId="2" fontId="1" numFmtId="0" xfId="0" applyAlignment="1" applyBorder="1" applyFont="1">
      <alignment horizontal="center" readingOrder="0" vertical="bottom"/>
    </xf>
    <xf borderId="4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6" fillId="0" fontId="3" numFmtId="0" xfId="0" applyBorder="1" applyFont="1"/>
    <xf borderId="6" fillId="0" fontId="4" numFmtId="4" xfId="0" applyAlignment="1" applyBorder="1" applyFont="1" applyNumberFormat="1">
      <alignment horizontal="center" vertical="bottom"/>
    </xf>
    <xf borderId="5" fillId="3" fontId="4" numFmtId="0" xfId="0" applyAlignment="1" applyBorder="1" applyFill="1" applyFont="1">
      <alignment horizontal="right" vertical="bottom"/>
    </xf>
    <xf borderId="5" fillId="0" fontId="4" numFmtId="2" xfId="0" applyAlignment="1" applyBorder="1" applyFont="1" applyNumberFormat="1">
      <alignment horizontal="center" readingOrder="0" vertical="bottom"/>
    </xf>
    <xf borderId="0" fillId="0" fontId="4" numFmtId="0" xfId="0" applyAlignment="1" applyFont="1">
      <alignment vertical="bottom"/>
    </xf>
    <xf borderId="7" fillId="0" fontId="1" numFmtId="0" xfId="0" applyAlignment="1" applyBorder="1" applyFont="1">
      <alignment horizontal="right" vertical="bottom"/>
    </xf>
    <xf borderId="5" fillId="0" fontId="1" numFmtId="2" xfId="0" applyAlignment="1" applyBorder="1" applyFont="1" applyNumberFormat="1">
      <alignment horizontal="center" vertical="bottom"/>
    </xf>
    <xf borderId="6" fillId="0" fontId="1" numFmtId="0" xfId="0" applyAlignment="1" applyBorder="1" applyFont="1">
      <alignment horizontal="center"/>
    </xf>
    <xf borderId="6" fillId="0" fontId="4" numFmtId="0" xfId="0" applyBorder="1" applyFont="1"/>
    <xf borderId="6" fillId="0" fontId="4" numFmtId="4" xfId="0" applyBorder="1" applyFont="1" applyNumberFormat="1"/>
    <xf borderId="6" fillId="3" fontId="4" numFmtId="0" xfId="0" applyBorder="1" applyFont="1"/>
    <xf borderId="6" fillId="0" fontId="4" numFmtId="2" xfId="0" applyAlignment="1" applyBorder="1" applyFont="1" applyNumberFormat="1">
      <alignment readingOrder="0"/>
    </xf>
    <xf borderId="0" fillId="0" fontId="1" numFmtId="0" xfId="0" applyAlignment="1" applyFont="1">
      <alignment horizontal="right"/>
    </xf>
    <xf borderId="6" fillId="0" fontId="1" numFmtId="2" xfId="0" applyBorder="1" applyFont="1" applyNumberFormat="1"/>
    <xf borderId="0" fillId="0" fontId="5" numFmtId="0" xfId="0" applyFont="1"/>
    <xf borderId="6" fillId="3" fontId="4" numFmtId="2" xfId="0" applyBorder="1" applyFont="1" applyNumberFormat="1"/>
    <xf borderId="6" fillId="0" fontId="4" numFmtId="2" xfId="0" applyBorder="1" applyFont="1" applyNumberFormat="1"/>
    <xf borderId="0" fillId="0" fontId="4" numFmtId="0" xfId="0" applyFont="1"/>
    <xf borderId="0" fillId="0" fontId="4" numFmtId="2" xfId="0" applyFont="1" applyNumberFormat="1"/>
    <xf borderId="4" fillId="0" fontId="1" numFmtId="2" xfId="0" applyBorder="1" applyFont="1" applyNumberFormat="1"/>
    <xf borderId="0" fillId="0" fontId="1" numFmtId="2" xfId="0" applyFont="1" applyNumberFormat="1"/>
    <xf borderId="6" fillId="0" fontId="1" numFmtId="0" xfId="0" applyBorder="1" applyFont="1"/>
    <xf borderId="0" fillId="0" fontId="6" numFmtId="0" xfId="0" applyFont="1"/>
    <xf borderId="0" fillId="0" fontId="4" numFmtId="3" xfId="0" applyFont="1" applyNumberFormat="1"/>
    <xf borderId="0" fillId="0" fontId="4" numFmtId="0" xfId="0" applyAlignment="1" applyFont="1">
      <alignment horizontal="center"/>
    </xf>
    <xf borderId="6" fillId="0" fontId="1" numFmtId="0" xfId="0" applyAlignment="1" applyBorder="1" applyFont="1">
      <alignment readingOrder="0"/>
    </xf>
    <xf borderId="6" fillId="0" fontId="7" numFmtId="0" xfId="0" applyAlignment="1" applyBorder="1" applyFont="1">
      <alignment shrinkToFit="0" wrapText="1"/>
    </xf>
    <xf borderId="0" fillId="0" fontId="4" numFmtId="0" xfId="0" applyAlignment="1" applyFont="1">
      <alignment horizontal="right"/>
    </xf>
    <xf borderId="1" fillId="4" fontId="1" numFmtId="0" xfId="0" applyAlignment="1" applyBorder="1" applyFill="1" applyFont="1">
      <alignment horizontal="center"/>
    </xf>
    <xf borderId="6" fillId="0" fontId="1" numFmtId="0" xfId="0" applyAlignment="1" applyBorder="1" applyFont="1">
      <alignment horizontal="left" vertical="center"/>
    </xf>
    <xf borderId="6" fillId="0" fontId="4" numFmtId="0" xfId="0" applyAlignment="1" applyBorder="1" applyFont="1">
      <alignment readingOrder="0"/>
    </xf>
    <xf borderId="6" fillId="3" fontId="4" numFmtId="4" xfId="0" applyAlignment="1" applyBorder="1" applyFont="1" applyNumberFormat="1">
      <alignment readingOrder="0"/>
    </xf>
    <xf borderId="6" fillId="3" fontId="4" numFmtId="4" xfId="0" applyBorder="1" applyFont="1" applyNumberFormat="1"/>
    <xf borderId="6" fillId="0" fontId="1" numFmtId="0" xfId="0" applyAlignment="1" applyBorder="1" applyFont="1">
      <alignment horizontal="left"/>
    </xf>
    <xf borderId="0" fillId="0" fontId="4" numFmtId="4" xfId="0" applyFont="1" applyNumberFormat="1"/>
    <xf borderId="6" fillId="0" fontId="8" numFmtId="0" xfId="0" applyBorder="1" applyFont="1"/>
    <xf borderId="6" fillId="3" fontId="8" numFmtId="4" xfId="0" applyBorder="1" applyFont="1" applyNumberFormat="1"/>
    <xf borderId="6" fillId="0" fontId="8" numFmtId="4" xfId="0" applyBorder="1" applyFont="1" applyNumberFormat="1"/>
    <xf borderId="1" fillId="0" fontId="1" numFmtId="0" xfId="0" applyAlignment="1" applyBorder="1" applyFont="1">
      <alignment horizontal="center"/>
    </xf>
    <xf borderId="6" fillId="0" fontId="1" numFmtId="4" xfId="0" applyBorder="1" applyFont="1" applyNumberFormat="1"/>
    <xf borderId="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9" numFmtId="0" xfId="0" applyAlignment="1" applyBorder="1" applyFont="1">
      <alignment readingOrder="0" vertical="center"/>
    </xf>
    <xf borderId="6" fillId="0" fontId="4" numFmtId="0" xfId="0" applyAlignment="1" applyBorder="1" applyFont="1">
      <alignment horizontal="center" vertical="center"/>
    </xf>
    <xf borderId="6" fillId="0" fontId="4" numFmtId="2" xfId="0" applyAlignment="1" applyBorder="1" applyFont="1" applyNumberFormat="1">
      <alignment horizontal="center"/>
    </xf>
    <xf borderId="8" fillId="0" fontId="4" numFmtId="0" xfId="0" applyAlignment="1" applyBorder="1" applyFont="1">
      <alignment horizontal="left" vertical="center"/>
    </xf>
    <xf borderId="8" fillId="0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86"/>
    <col customWidth="1" min="2" max="2" width="11.86"/>
    <col customWidth="1" min="3" max="3" width="11.0"/>
    <col customWidth="1" min="4" max="4" width="11.14"/>
    <col customWidth="1" min="5" max="5" width="13.43"/>
    <col customWidth="1" min="6" max="6" width="14.0"/>
    <col customWidth="1" min="7" max="7" width="21.14"/>
    <col customWidth="1" min="8" max="8" width="14.29"/>
    <col customWidth="1" min="9" max="9" width="15.14"/>
    <col customWidth="1" min="10" max="26" width="8.71"/>
  </cols>
  <sheetData>
    <row r="1">
      <c r="A1" s="1" t="s">
        <v>0</v>
      </c>
      <c r="B1" s="2"/>
      <c r="C1" s="2"/>
      <c r="D1" s="2"/>
      <c r="E1" s="2"/>
      <c r="F1" s="3"/>
      <c r="G1" s="4"/>
      <c r="H1" s="4"/>
      <c r="I1" s="4"/>
    </row>
    <row r="3">
      <c r="A3" s="5" t="s">
        <v>1</v>
      </c>
      <c r="B3" s="2"/>
      <c r="C3" s="2"/>
      <c r="D3" s="2"/>
      <c r="E3" s="3"/>
    </row>
    <row r="4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>
      <c r="A5" s="8"/>
      <c r="B5" s="9" t="str">
        <f>VLOOKUP(A5,Plan2!A:B,2,FALSE)</f>
        <v>#N/A</v>
      </c>
      <c r="C5" s="10">
        <v>0.0</v>
      </c>
      <c r="D5" s="10">
        <v>0.0</v>
      </c>
      <c r="E5" s="11">
        <v>0.0</v>
      </c>
    </row>
    <row r="6">
      <c r="A6" s="8"/>
      <c r="B6" s="9" t="str">
        <f>VLOOKUP(A6,Plan2!A:B,2,FALSE)</f>
        <v>#N/A</v>
      </c>
      <c r="C6" s="10">
        <v>0.0</v>
      </c>
      <c r="D6" s="10">
        <v>0.0</v>
      </c>
      <c r="E6" s="11">
        <v>0.0</v>
      </c>
    </row>
    <row r="7">
      <c r="A7" s="8"/>
      <c r="B7" s="9" t="str">
        <f>VLOOKUP(A7,Plan2!A:B,2,FALSE)</f>
        <v>#N/A</v>
      </c>
      <c r="C7" s="10">
        <v>0.0</v>
      </c>
      <c r="D7" s="10">
        <v>0.0</v>
      </c>
      <c r="E7" s="11">
        <v>0.0</v>
      </c>
    </row>
    <row r="8">
      <c r="A8" s="8"/>
      <c r="B8" s="9" t="str">
        <f>VLOOKUP(A8,Plan2!A:B,2,FALSE)</f>
        <v>#N/A</v>
      </c>
      <c r="C8" s="10">
        <v>0.0</v>
      </c>
      <c r="D8" s="10">
        <v>0.0</v>
      </c>
      <c r="E8" s="11">
        <v>0.0</v>
      </c>
    </row>
    <row r="9">
      <c r="A9" s="8"/>
      <c r="B9" s="9" t="str">
        <f>VLOOKUP(A9,Plan2!A:B,2,FALSE)</f>
        <v>#N/A</v>
      </c>
      <c r="C9" s="10">
        <v>0.0</v>
      </c>
      <c r="D9" s="10">
        <v>0.0</v>
      </c>
      <c r="E9" s="11">
        <v>0.0</v>
      </c>
    </row>
    <row r="10">
      <c r="A10" s="12"/>
      <c r="B10" s="12"/>
      <c r="C10" s="12"/>
      <c r="D10" s="13" t="s">
        <v>7</v>
      </c>
      <c r="E10" s="14">
        <f>SUM(E5:E9)</f>
        <v>0</v>
      </c>
    </row>
    <row r="12">
      <c r="A12" s="1" t="s">
        <v>8</v>
      </c>
      <c r="B12" s="2"/>
      <c r="C12" s="2"/>
      <c r="D12" s="2"/>
      <c r="E12" s="3"/>
      <c r="J12" s="4"/>
    </row>
    <row r="13">
      <c r="A13" s="15" t="s">
        <v>2</v>
      </c>
      <c r="B13" s="15" t="s">
        <v>3</v>
      </c>
      <c r="C13" s="15" t="s">
        <v>4</v>
      </c>
      <c r="D13" s="15" t="s">
        <v>5</v>
      </c>
      <c r="E13" s="15" t="s">
        <v>6</v>
      </c>
    </row>
    <row r="14">
      <c r="A14" s="16"/>
      <c r="B14" s="17" t="str">
        <f>VLOOKUP(A14,Plan2!A:B,2,FALSE)</f>
        <v>#N/A</v>
      </c>
      <c r="C14" s="18">
        <v>0.0</v>
      </c>
      <c r="D14" s="18">
        <v>0.0</v>
      </c>
      <c r="E14" s="19">
        <v>0.0</v>
      </c>
    </row>
    <row r="15">
      <c r="A15" s="16"/>
      <c r="B15" s="17" t="str">
        <f>VLOOKUP(A15,Plan2!A:B,2,FALSE)</f>
        <v>#N/A</v>
      </c>
      <c r="C15" s="18">
        <v>0.0</v>
      </c>
      <c r="D15" s="18">
        <v>0.0</v>
      </c>
      <c r="E15" s="19">
        <v>0.0</v>
      </c>
    </row>
    <row r="16">
      <c r="A16" s="16"/>
      <c r="B16" s="17" t="str">
        <f>VLOOKUP(A16,Plan2!A:B,2,FALSE)</f>
        <v>#N/A</v>
      </c>
      <c r="C16" s="18">
        <v>0.0</v>
      </c>
      <c r="D16" s="18">
        <v>0.0</v>
      </c>
      <c r="E16" s="19">
        <v>0.0</v>
      </c>
    </row>
    <row r="17">
      <c r="A17" s="16"/>
      <c r="B17" s="17" t="str">
        <f>VLOOKUP(A17,Plan2!A:B,2,FALSE)</f>
        <v>#N/A</v>
      </c>
      <c r="C17" s="18">
        <v>0.0</v>
      </c>
      <c r="D17" s="18">
        <v>0.0</v>
      </c>
      <c r="E17" s="19">
        <v>0.0</v>
      </c>
    </row>
    <row r="18">
      <c r="A18" s="16"/>
      <c r="B18" s="17" t="str">
        <f>VLOOKUP(A18,Plan2!A:B,2,FALSE)</f>
        <v>#N/A</v>
      </c>
      <c r="C18" s="18">
        <v>0.0</v>
      </c>
      <c r="D18" s="18">
        <v>0.0</v>
      </c>
      <c r="E18" s="19">
        <v>0.0</v>
      </c>
    </row>
    <row r="19">
      <c r="D19" s="20" t="s">
        <v>7</v>
      </c>
      <c r="E19" s="21">
        <f>SUM(E14:E18)</f>
        <v>0</v>
      </c>
      <c r="F19" s="22"/>
    </row>
    <row r="21">
      <c r="A21" s="1" t="s">
        <v>9</v>
      </c>
      <c r="B21" s="2"/>
      <c r="C21" s="2"/>
      <c r="D21" s="3"/>
      <c r="E21" s="4"/>
    </row>
    <row r="22">
      <c r="A22" s="15" t="s">
        <v>10</v>
      </c>
      <c r="B22" s="15" t="s">
        <v>3</v>
      </c>
      <c r="C22" s="15" t="s">
        <v>4</v>
      </c>
      <c r="D22" s="15" t="s">
        <v>6</v>
      </c>
    </row>
    <row r="23">
      <c r="A23" s="18"/>
      <c r="B23" s="23">
        <v>0.0</v>
      </c>
      <c r="C23" s="18">
        <v>0.0</v>
      </c>
      <c r="D23" s="24">
        <f t="shared" ref="D23:D27" si="1">(B23*C23)</f>
        <v>0</v>
      </c>
    </row>
    <row r="24">
      <c r="A24" s="18"/>
      <c r="B24" s="23">
        <v>0.0</v>
      </c>
      <c r="C24" s="18">
        <v>0.0</v>
      </c>
      <c r="D24" s="24">
        <f t="shared" si="1"/>
        <v>0</v>
      </c>
    </row>
    <row r="25">
      <c r="A25" s="18"/>
      <c r="B25" s="23">
        <v>0.0</v>
      </c>
      <c r="C25" s="18">
        <v>0.0</v>
      </c>
      <c r="D25" s="24">
        <f t="shared" si="1"/>
        <v>0</v>
      </c>
    </row>
    <row r="26">
      <c r="A26" s="18"/>
      <c r="B26" s="23">
        <v>0.0</v>
      </c>
      <c r="C26" s="18">
        <v>0.0</v>
      </c>
      <c r="D26" s="24">
        <f t="shared" si="1"/>
        <v>0</v>
      </c>
    </row>
    <row r="27">
      <c r="A27" s="18"/>
      <c r="B27" s="23">
        <v>0.0</v>
      </c>
      <c r="C27" s="18">
        <v>0.0</v>
      </c>
      <c r="D27" s="24">
        <f t="shared" si="1"/>
        <v>0</v>
      </c>
    </row>
    <row r="28">
      <c r="A28" s="25"/>
      <c r="B28" s="26"/>
      <c r="C28" s="20" t="s">
        <v>7</v>
      </c>
      <c r="D28" s="27">
        <f>SUM(D23:D27)</f>
        <v>0</v>
      </c>
    </row>
    <row r="29">
      <c r="A29" s="25"/>
      <c r="B29" s="26"/>
      <c r="C29" s="25"/>
      <c r="D29" s="28"/>
    </row>
    <row r="30" ht="15.75" customHeight="1">
      <c r="A30" s="1" t="s">
        <v>11</v>
      </c>
      <c r="B30" s="2"/>
      <c r="C30" s="2"/>
      <c r="D30" s="3"/>
    </row>
    <row r="31" ht="15.75" customHeight="1">
      <c r="A31" s="15" t="s">
        <v>10</v>
      </c>
      <c r="B31" s="15" t="s">
        <v>3</v>
      </c>
      <c r="C31" s="15" t="s">
        <v>4</v>
      </c>
      <c r="D31" s="15" t="s">
        <v>6</v>
      </c>
    </row>
    <row r="32" ht="15.75" customHeight="1">
      <c r="A32" s="18"/>
      <c r="B32" s="23">
        <v>0.0</v>
      </c>
      <c r="C32" s="18">
        <v>0.0</v>
      </c>
      <c r="D32" s="24">
        <f t="shared" ref="D32:D36" si="2">(B32*C32)</f>
        <v>0</v>
      </c>
    </row>
    <row r="33" ht="15.75" customHeight="1">
      <c r="A33" s="18"/>
      <c r="B33" s="23">
        <v>0.0</v>
      </c>
      <c r="C33" s="18">
        <v>0.0</v>
      </c>
      <c r="D33" s="24">
        <f t="shared" si="2"/>
        <v>0</v>
      </c>
      <c r="E33" s="4"/>
    </row>
    <row r="34" ht="15.75" customHeight="1">
      <c r="A34" s="18"/>
      <c r="B34" s="23">
        <v>0.0</v>
      </c>
      <c r="C34" s="18">
        <v>0.0</v>
      </c>
      <c r="D34" s="24">
        <f t="shared" si="2"/>
        <v>0</v>
      </c>
    </row>
    <row r="35" ht="15.75" customHeight="1">
      <c r="A35" s="18"/>
      <c r="B35" s="23">
        <v>0.0</v>
      </c>
      <c r="C35" s="18">
        <v>0.0</v>
      </c>
      <c r="D35" s="24">
        <f t="shared" si="2"/>
        <v>0</v>
      </c>
    </row>
    <row r="36" ht="15.75" customHeight="1">
      <c r="A36" s="29" t="s">
        <v>12</v>
      </c>
      <c r="B36" s="24">
        <f>SUM(D32:D35)*0.2</f>
        <v>0</v>
      </c>
      <c r="C36" s="16">
        <v>1.0</v>
      </c>
      <c r="D36" s="24">
        <f t="shared" si="2"/>
        <v>0</v>
      </c>
    </row>
    <row r="37" ht="15.75" customHeight="1">
      <c r="A37" s="25"/>
      <c r="B37" s="26"/>
      <c r="C37" s="20" t="s">
        <v>7</v>
      </c>
      <c r="D37" s="27">
        <f>SUM(D32:D36)</f>
        <v>0</v>
      </c>
      <c r="E37" s="22" t="s">
        <v>13</v>
      </c>
    </row>
    <row r="38" ht="15.75" customHeight="1">
      <c r="A38" s="25"/>
      <c r="B38" s="26"/>
      <c r="C38" s="25"/>
      <c r="D38" s="28"/>
      <c r="E38" s="30"/>
    </row>
    <row r="39" ht="15.75" customHeight="1">
      <c r="A39" s="1" t="s">
        <v>14</v>
      </c>
      <c r="B39" s="2"/>
      <c r="C39" s="2"/>
      <c r="D39" s="3"/>
      <c r="E39" s="30"/>
    </row>
    <row r="40" ht="15.75" customHeight="1">
      <c r="A40" s="15" t="s">
        <v>10</v>
      </c>
      <c r="B40" s="15" t="s">
        <v>3</v>
      </c>
      <c r="C40" s="15" t="s">
        <v>4</v>
      </c>
      <c r="D40" s="15" t="s">
        <v>6</v>
      </c>
      <c r="E40" s="30"/>
    </row>
    <row r="41" ht="15.75" customHeight="1">
      <c r="A41" s="18"/>
      <c r="B41" s="23">
        <v>0.0</v>
      </c>
      <c r="C41" s="18">
        <v>0.0</v>
      </c>
      <c r="D41" s="24">
        <f t="shared" ref="D41:D45" si="3">(B41*C41)</f>
        <v>0</v>
      </c>
      <c r="E41" s="30"/>
    </row>
    <row r="42" ht="15.75" customHeight="1">
      <c r="A42" s="18"/>
      <c r="B42" s="23">
        <v>0.0</v>
      </c>
      <c r="C42" s="18">
        <v>0.0</v>
      </c>
      <c r="D42" s="24">
        <f t="shared" si="3"/>
        <v>0</v>
      </c>
    </row>
    <row r="43" ht="15.75" customHeight="1">
      <c r="A43" s="18"/>
      <c r="B43" s="23">
        <v>0.0</v>
      </c>
      <c r="C43" s="18">
        <v>0.0</v>
      </c>
      <c r="D43" s="24">
        <f t="shared" si="3"/>
        <v>0</v>
      </c>
      <c r="G43" s="4"/>
      <c r="H43" s="25"/>
      <c r="I43" s="25"/>
      <c r="J43" s="25"/>
    </row>
    <row r="44" ht="15.75" customHeight="1">
      <c r="A44" s="18"/>
      <c r="B44" s="23">
        <v>0.0</v>
      </c>
      <c r="C44" s="18">
        <v>0.0</v>
      </c>
      <c r="D44" s="24">
        <f t="shared" si="3"/>
        <v>0</v>
      </c>
      <c r="G44" s="25"/>
      <c r="H44" s="25"/>
      <c r="I44" s="25"/>
      <c r="J44" s="28"/>
    </row>
    <row r="45" ht="15.75" customHeight="1">
      <c r="A45" s="18"/>
      <c r="B45" s="23">
        <v>0.0</v>
      </c>
      <c r="C45" s="18">
        <v>0.0</v>
      </c>
      <c r="D45" s="24">
        <f t="shared" si="3"/>
        <v>0</v>
      </c>
      <c r="G45" s="25"/>
      <c r="H45" s="25"/>
      <c r="I45" s="25"/>
      <c r="J45" s="25"/>
    </row>
    <row r="46" ht="15.75" customHeight="1">
      <c r="A46" s="25"/>
      <c r="B46" s="26"/>
      <c r="C46" s="20" t="s">
        <v>7</v>
      </c>
      <c r="D46" s="27">
        <f>SUM(D41:D45)</f>
        <v>0</v>
      </c>
      <c r="G46" s="4"/>
      <c r="H46" s="25"/>
      <c r="I46" s="25"/>
      <c r="J46" s="25"/>
    </row>
    <row r="47" ht="15.75" customHeight="1">
      <c r="G47" s="25"/>
      <c r="H47" s="26"/>
      <c r="I47" s="31"/>
      <c r="J47" s="26"/>
    </row>
    <row r="48" ht="15.75" customHeight="1">
      <c r="A48" s="1" t="s">
        <v>15</v>
      </c>
      <c r="B48" s="2"/>
      <c r="C48" s="2"/>
      <c r="D48" s="3"/>
      <c r="G48" s="25"/>
      <c r="H48" s="25"/>
      <c r="I48" s="25"/>
      <c r="J48" s="28"/>
    </row>
    <row r="49" ht="15.75" customHeight="1">
      <c r="A49" s="15" t="s">
        <v>10</v>
      </c>
      <c r="B49" s="15" t="s">
        <v>3</v>
      </c>
      <c r="C49" s="15" t="s">
        <v>4</v>
      </c>
      <c r="D49" s="15" t="s">
        <v>6</v>
      </c>
      <c r="E49" s="28"/>
    </row>
    <row r="50" ht="15.75" customHeight="1">
      <c r="A50" s="18"/>
      <c r="B50" s="23">
        <v>0.0</v>
      </c>
      <c r="C50" s="18">
        <v>0.0</v>
      </c>
      <c r="D50" s="24">
        <f t="shared" ref="D50:D54" si="4">(B50*C50)</f>
        <v>0</v>
      </c>
    </row>
    <row r="51" ht="15.75" customHeight="1">
      <c r="A51" s="18"/>
      <c r="B51" s="23">
        <v>0.0</v>
      </c>
      <c r="C51" s="18">
        <v>0.0</v>
      </c>
      <c r="D51" s="24">
        <f t="shared" si="4"/>
        <v>0</v>
      </c>
    </row>
    <row r="52" ht="15.75" customHeight="1">
      <c r="A52" s="18"/>
      <c r="B52" s="23">
        <v>0.0</v>
      </c>
      <c r="C52" s="18">
        <v>0.0</v>
      </c>
      <c r="D52" s="24">
        <f t="shared" si="4"/>
        <v>0</v>
      </c>
    </row>
    <row r="53" ht="15.75" customHeight="1">
      <c r="A53" s="18"/>
      <c r="B53" s="23">
        <v>0.0</v>
      </c>
      <c r="C53" s="18">
        <v>0.0</v>
      </c>
      <c r="D53" s="24">
        <f t="shared" si="4"/>
        <v>0</v>
      </c>
    </row>
    <row r="54" ht="15.75" customHeight="1">
      <c r="A54" s="18"/>
      <c r="B54" s="23">
        <v>0.0</v>
      </c>
      <c r="C54" s="18">
        <v>0.0</v>
      </c>
      <c r="D54" s="24">
        <f t="shared" si="4"/>
        <v>0</v>
      </c>
    </row>
    <row r="55" ht="15.75" customHeight="1">
      <c r="A55" s="25"/>
      <c r="B55" s="26"/>
      <c r="C55" s="20" t="s">
        <v>7</v>
      </c>
      <c r="D55" s="27">
        <f>SUM(D50:D54)</f>
        <v>0</v>
      </c>
    </row>
    <row r="56" ht="15.75" customHeight="1"/>
    <row r="57" ht="15.75" customHeight="1">
      <c r="A57" s="1" t="s">
        <v>16</v>
      </c>
      <c r="B57" s="2"/>
      <c r="C57" s="2"/>
      <c r="D57" s="3"/>
    </row>
    <row r="58" ht="15.75" customHeight="1">
      <c r="A58" s="15" t="s">
        <v>10</v>
      </c>
      <c r="B58" s="15" t="s">
        <v>3</v>
      </c>
      <c r="C58" s="15" t="s">
        <v>4</v>
      </c>
      <c r="D58" s="15" t="s">
        <v>6</v>
      </c>
    </row>
    <row r="59" ht="15.75" customHeight="1">
      <c r="A59" s="18"/>
      <c r="B59" s="23">
        <v>0.0</v>
      </c>
      <c r="C59" s="18">
        <v>0.0</v>
      </c>
      <c r="D59" s="24">
        <f t="shared" ref="D59:D63" si="5">(B59*C59)</f>
        <v>0</v>
      </c>
    </row>
    <row r="60" ht="15.75" customHeight="1">
      <c r="A60" s="18"/>
      <c r="B60" s="23">
        <v>0.0</v>
      </c>
      <c r="C60" s="18">
        <v>0.0</v>
      </c>
      <c r="D60" s="24">
        <f t="shared" si="5"/>
        <v>0</v>
      </c>
    </row>
    <row r="61" ht="15.75" customHeight="1">
      <c r="A61" s="18"/>
      <c r="B61" s="23">
        <v>0.0</v>
      </c>
      <c r="C61" s="18">
        <v>0.0</v>
      </c>
      <c r="D61" s="24">
        <f t="shared" si="5"/>
        <v>0</v>
      </c>
    </row>
    <row r="62" ht="15.75" customHeight="1">
      <c r="A62" s="18"/>
      <c r="B62" s="23">
        <v>0.0</v>
      </c>
      <c r="C62" s="18">
        <v>0.0</v>
      </c>
      <c r="D62" s="24">
        <f t="shared" si="5"/>
        <v>0</v>
      </c>
    </row>
    <row r="63" ht="15.75" customHeight="1">
      <c r="A63" s="18"/>
      <c r="B63" s="23">
        <v>0.0</v>
      </c>
      <c r="C63" s="18">
        <v>0.0</v>
      </c>
      <c r="D63" s="24">
        <f t="shared" si="5"/>
        <v>0</v>
      </c>
    </row>
    <row r="64" ht="15.75" customHeight="1">
      <c r="A64" s="25"/>
      <c r="B64" s="26"/>
      <c r="C64" s="20" t="s">
        <v>7</v>
      </c>
      <c r="D64" s="27">
        <f>SUM(D59:D63)</f>
        <v>0</v>
      </c>
      <c r="E64" s="22" t="s">
        <v>17</v>
      </c>
    </row>
    <row r="65" ht="15.75" customHeight="1"/>
    <row r="66" ht="15.75" customHeight="1">
      <c r="A66" s="25"/>
      <c r="B66" s="25"/>
      <c r="C66" s="25"/>
      <c r="D66" s="25"/>
    </row>
    <row r="67" ht="15.75" customHeight="1">
      <c r="A67" s="1" t="s">
        <v>18</v>
      </c>
      <c r="B67" s="2"/>
      <c r="C67" s="3"/>
      <c r="D67" s="32"/>
    </row>
    <row r="68" ht="15.75" customHeight="1">
      <c r="A68" s="33" t="s">
        <v>19</v>
      </c>
      <c r="B68" s="24">
        <f>E10</f>
        <v>0</v>
      </c>
      <c r="C68" s="16"/>
      <c r="D68" s="26"/>
    </row>
    <row r="69" ht="15.75" customHeight="1">
      <c r="A69" s="29" t="s">
        <v>8</v>
      </c>
      <c r="B69" s="24">
        <f>E19</f>
        <v>0</v>
      </c>
      <c r="C69" s="16"/>
      <c r="D69" s="26"/>
    </row>
    <row r="70" ht="15.75" customHeight="1">
      <c r="A70" s="29" t="s">
        <v>20</v>
      </c>
      <c r="B70" s="24">
        <f>D28</f>
        <v>0</v>
      </c>
      <c r="C70" s="16"/>
      <c r="D70" s="26"/>
    </row>
    <row r="71" ht="15.75" customHeight="1">
      <c r="A71" s="29" t="s">
        <v>21</v>
      </c>
      <c r="B71" s="24">
        <f>D37</f>
        <v>0</v>
      </c>
      <c r="C71" s="16"/>
      <c r="D71" s="26"/>
    </row>
    <row r="72" ht="15.75" customHeight="1">
      <c r="A72" s="29" t="s">
        <v>22</v>
      </c>
      <c r="B72" s="24">
        <f>D46</f>
        <v>0</v>
      </c>
      <c r="C72" s="16"/>
      <c r="D72" s="26"/>
    </row>
    <row r="73" ht="15.75" customHeight="1">
      <c r="A73" s="29" t="s">
        <v>23</v>
      </c>
      <c r="B73" s="24">
        <f>D55</f>
        <v>0</v>
      </c>
      <c r="C73" s="16"/>
      <c r="D73" s="26"/>
    </row>
    <row r="74" ht="15.75" customHeight="1">
      <c r="A74" s="29" t="s">
        <v>24</v>
      </c>
      <c r="B74" s="24">
        <f>D64</f>
        <v>0</v>
      </c>
      <c r="C74" s="16"/>
      <c r="D74" s="26"/>
      <c r="E74" s="22"/>
    </row>
    <row r="75" ht="15.75" customHeight="1">
      <c r="A75" s="34" t="s">
        <v>25</v>
      </c>
      <c r="B75" s="24">
        <f>(C75*0.1)</f>
        <v>0</v>
      </c>
      <c r="C75" s="21">
        <f>SUM(B69:B74)</f>
        <v>0</v>
      </c>
      <c r="D75" s="25"/>
    </row>
    <row r="76" ht="15.75" customHeight="1">
      <c r="A76" s="20" t="s">
        <v>7</v>
      </c>
      <c r="B76" s="21">
        <f>SUM(B69:B75)</f>
        <v>0</v>
      </c>
      <c r="C76" s="25"/>
      <c r="D76" s="22" t="s">
        <v>26</v>
      </c>
    </row>
    <row r="77" ht="15.75" customHeight="1">
      <c r="A77" s="32"/>
      <c r="B77" s="32"/>
      <c r="C77" s="32"/>
      <c r="D77" s="32"/>
    </row>
    <row r="78" ht="15.75" customHeight="1">
      <c r="A78" s="25"/>
      <c r="B78" s="26"/>
      <c r="C78" s="25"/>
      <c r="D78" s="26"/>
    </row>
    <row r="79" ht="15.75" customHeight="1">
      <c r="A79" s="25"/>
      <c r="B79" s="26"/>
      <c r="C79" s="25"/>
      <c r="D79" s="26"/>
    </row>
    <row r="80" ht="15.75" customHeight="1">
      <c r="A80" s="25"/>
      <c r="B80" s="26"/>
      <c r="C80" s="25"/>
      <c r="D80" s="26"/>
    </row>
    <row r="81" ht="15.75" customHeight="1">
      <c r="A81" s="25"/>
      <c r="B81" s="26"/>
      <c r="C81" s="25"/>
      <c r="D81" s="26"/>
    </row>
    <row r="82" ht="15.75" customHeight="1">
      <c r="A82" s="25"/>
      <c r="B82" s="26"/>
      <c r="C82" s="25"/>
      <c r="D82" s="26"/>
    </row>
    <row r="83" ht="15.75" customHeight="1">
      <c r="A83" s="25"/>
      <c r="B83" s="26"/>
      <c r="C83" s="35"/>
      <c r="D83" s="26"/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9">
    <mergeCell ref="A12:E12"/>
    <mergeCell ref="A21:D21"/>
    <mergeCell ref="A30:D30"/>
    <mergeCell ref="A39:D39"/>
    <mergeCell ref="A48:D48"/>
    <mergeCell ref="A57:D57"/>
    <mergeCell ref="A67:C67"/>
    <mergeCell ref="A1:F1"/>
    <mergeCell ref="A3:E3"/>
  </mergeCells>
  <dataValidations>
    <dataValidation type="list" allowBlank="1" showErrorMessage="1" sqref="A14:A18">
      <formula1>Plan2!$A$2:$A$66</formula1>
    </dataValidation>
  </dataValidation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24.86"/>
    <col customWidth="1" min="3" max="3" width="12.29"/>
    <col customWidth="1" min="4" max="6" width="13.43"/>
    <col customWidth="1" min="7" max="7" width="11.43"/>
    <col customWidth="1" min="8" max="8" width="11.71"/>
    <col customWidth="1" min="9" max="9" width="11.29"/>
    <col customWidth="1" min="10" max="10" width="13.86"/>
    <col customWidth="1" min="11" max="11" width="10.14"/>
    <col customWidth="1" min="12" max="12" width="15.29"/>
    <col customWidth="1" min="13" max="26" width="8.71"/>
  </cols>
  <sheetData>
    <row r="2">
      <c r="A2" s="1" t="s">
        <v>27</v>
      </c>
      <c r="B2" s="2"/>
      <c r="C2" s="2"/>
      <c r="D2" s="2"/>
      <c r="E2" s="2"/>
      <c r="F2" s="2"/>
      <c r="G2" s="2"/>
      <c r="H2" s="2"/>
      <c r="I2" s="2"/>
      <c r="J2" s="3"/>
    </row>
    <row r="3">
      <c r="A3" s="36" t="s">
        <v>28</v>
      </c>
      <c r="B3" s="3"/>
      <c r="C3" s="36" t="s">
        <v>29</v>
      </c>
      <c r="D3" s="2"/>
      <c r="E3" s="2"/>
      <c r="F3" s="3"/>
      <c r="G3" s="36" t="s">
        <v>30</v>
      </c>
      <c r="H3" s="2"/>
      <c r="I3" s="2"/>
      <c r="J3" s="3"/>
    </row>
    <row r="4">
      <c r="A4" s="37" t="s">
        <v>31</v>
      </c>
      <c r="B4" s="29" t="s">
        <v>32</v>
      </c>
      <c r="C4" s="29" t="s">
        <v>33</v>
      </c>
      <c r="D4" s="29" t="s">
        <v>34</v>
      </c>
      <c r="E4" s="29" t="s">
        <v>35</v>
      </c>
      <c r="F4" s="29" t="s">
        <v>7</v>
      </c>
      <c r="G4" s="29" t="s">
        <v>33</v>
      </c>
      <c r="H4" s="29" t="s">
        <v>34</v>
      </c>
      <c r="I4" s="29" t="s">
        <v>35</v>
      </c>
      <c r="J4" s="29" t="s">
        <v>7</v>
      </c>
    </row>
    <row r="5">
      <c r="A5" s="37"/>
      <c r="B5" s="38" t="s">
        <v>1</v>
      </c>
      <c r="C5" s="39">
        <v>0.0</v>
      </c>
      <c r="D5" s="40">
        <v>0.0</v>
      </c>
      <c r="E5" s="40">
        <v>0.0</v>
      </c>
      <c r="F5" s="17">
        <f t="shared" ref="F5:F12" si="1">SUM(C5:E5)</f>
        <v>0</v>
      </c>
      <c r="G5" s="16"/>
      <c r="H5" s="16"/>
      <c r="I5" s="16"/>
      <c r="J5" s="17"/>
    </row>
    <row r="6">
      <c r="A6" s="37"/>
      <c r="B6" s="16" t="s">
        <v>8</v>
      </c>
      <c r="C6" s="40">
        <v>0.0</v>
      </c>
      <c r="D6" s="40">
        <v>0.0</v>
      </c>
      <c r="E6" s="40">
        <v>0.0</v>
      </c>
      <c r="F6" s="17">
        <f t="shared" si="1"/>
        <v>0</v>
      </c>
      <c r="G6" s="16"/>
      <c r="H6" s="16"/>
      <c r="I6" s="16"/>
      <c r="J6" s="17">
        <f t="shared" ref="J6:J12" si="2">SUM(C6:E6)</f>
        <v>0</v>
      </c>
    </row>
    <row r="7">
      <c r="A7" s="37"/>
      <c r="B7" s="16" t="s">
        <v>36</v>
      </c>
      <c r="C7" s="40">
        <v>0.0</v>
      </c>
      <c r="D7" s="40">
        <v>0.0</v>
      </c>
      <c r="E7" s="40">
        <v>0.0</v>
      </c>
      <c r="F7" s="17">
        <f t="shared" si="1"/>
        <v>0</v>
      </c>
      <c r="G7" s="16"/>
      <c r="H7" s="16"/>
      <c r="I7" s="16"/>
      <c r="J7" s="17">
        <f t="shared" si="2"/>
        <v>0</v>
      </c>
    </row>
    <row r="8">
      <c r="A8" s="41"/>
      <c r="B8" s="16" t="s">
        <v>37</v>
      </c>
      <c r="C8" s="40">
        <v>0.0</v>
      </c>
      <c r="D8" s="40">
        <v>0.0</v>
      </c>
      <c r="E8" s="40">
        <v>0.0</v>
      </c>
      <c r="F8" s="17">
        <f t="shared" si="1"/>
        <v>0</v>
      </c>
      <c r="G8" s="16"/>
      <c r="H8" s="16"/>
      <c r="I8" s="16"/>
      <c r="J8" s="17">
        <f t="shared" si="2"/>
        <v>0</v>
      </c>
    </row>
    <row r="9">
      <c r="A9" s="41"/>
      <c r="B9" s="16" t="s">
        <v>22</v>
      </c>
      <c r="C9" s="40">
        <v>0.0</v>
      </c>
      <c r="D9" s="40">
        <v>0.0</v>
      </c>
      <c r="E9" s="40">
        <v>0.0</v>
      </c>
      <c r="F9" s="17">
        <f t="shared" si="1"/>
        <v>0</v>
      </c>
      <c r="G9" s="16"/>
      <c r="H9" s="16"/>
      <c r="I9" s="16"/>
      <c r="J9" s="17">
        <f t="shared" si="2"/>
        <v>0</v>
      </c>
    </row>
    <row r="10">
      <c r="A10" s="41"/>
      <c r="B10" s="16" t="s">
        <v>23</v>
      </c>
      <c r="C10" s="40">
        <v>0.0</v>
      </c>
      <c r="D10" s="40">
        <v>0.0</v>
      </c>
      <c r="E10" s="40">
        <v>0.0</v>
      </c>
      <c r="F10" s="17">
        <f t="shared" si="1"/>
        <v>0</v>
      </c>
      <c r="G10" s="16"/>
      <c r="H10" s="16"/>
      <c r="I10" s="16"/>
      <c r="J10" s="17">
        <f t="shared" si="2"/>
        <v>0</v>
      </c>
      <c r="K10" s="42"/>
    </row>
    <row r="11">
      <c r="A11" s="41"/>
      <c r="B11" s="16" t="s">
        <v>38</v>
      </c>
      <c r="C11" s="40">
        <v>0.0</v>
      </c>
      <c r="D11" s="40">
        <v>0.0</v>
      </c>
      <c r="E11" s="40">
        <v>0.0</v>
      </c>
      <c r="F11" s="17">
        <f t="shared" si="1"/>
        <v>0</v>
      </c>
      <c r="G11" s="16"/>
      <c r="H11" s="16"/>
      <c r="I11" s="16"/>
      <c r="J11" s="17">
        <f t="shared" si="2"/>
        <v>0</v>
      </c>
    </row>
    <row r="12">
      <c r="A12" s="41"/>
      <c r="B12" s="16" t="s">
        <v>39</v>
      </c>
      <c r="C12" s="40">
        <v>0.0</v>
      </c>
      <c r="D12" s="40">
        <v>0.0</v>
      </c>
      <c r="E12" s="40">
        <v>0.0</v>
      </c>
      <c r="F12" s="17">
        <f t="shared" si="1"/>
        <v>0</v>
      </c>
      <c r="G12" s="16"/>
      <c r="H12" s="16"/>
      <c r="I12" s="16"/>
      <c r="J12" s="17">
        <f t="shared" si="2"/>
        <v>0</v>
      </c>
    </row>
    <row r="13">
      <c r="A13" s="16"/>
      <c r="B13" s="43" t="s">
        <v>40</v>
      </c>
      <c r="C13" s="17"/>
      <c r="D13" s="17"/>
      <c r="E13" s="17"/>
      <c r="F13" s="17"/>
      <c r="G13" s="44">
        <v>0.0</v>
      </c>
      <c r="H13" s="44">
        <v>0.0</v>
      </c>
      <c r="I13" s="44">
        <v>0.0</v>
      </c>
      <c r="J13" s="45">
        <f>SUM(G13:I13)</f>
        <v>0</v>
      </c>
    </row>
    <row r="14">
      <c r="A14" s="46" t="s">
        <v>7</v>
      </c>
      <c r="B14" s="3"/>
      <c r="C14" s="47">
        <f t="shared" ref="C14:F14" si="3">SUM(C5:C13)</f>
        <v>0</v>
      </c>
      <c r="D14" s="47">
        <f t="shared" si="3"/>
        <v>0</v>
      </c>
      <c r="E14" s="47">
        <f t="shared" si="3"/>
        <v>0</v>
      </c>
      <c r="F14" s="47">
        <f t="shared" si="3"/>
        <v>0</v>
      </c>
      <c r="G14" s="47">
        <f t="shared" ref="G14:J14" si="4">SUM(G6:G13)</f>
        <v>0</v>
      </c>
      <c r="H14" s="47">
        <f t="shared" si="4"/>
        <v>0</v>
      </c>
      <c r="I14" s="47">
        <f t="shared" si="4"/>
        <v>0</v>
      </c>
      <c r="J14" s="47">
        <f t="shared" si="4"/>
        <v>0</v>
      </c>
      <c r="L14" s="28"/>
    </row>
    <row r="16">
      <c r="C16" s="42"/>
      <c r="D16" s="42"/>
      <c r="E16" s="42"/>
      <c r="F16" s="42"/>
      <c r="G16" s="42"/>
      <c r="J16" s="26"/>
    </row>
    <row r="17">
      <c r="C17" s="4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2:J2"/>
    <mergeCell ref="A3:B3"/>
    <mergeCell ref="C3:F3"/>
    <mergeCell ref="G3:J3"/>
    <mergeCell ref="A14:B14"/>
  </mergeCells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0.71"/>
    <col customWidth="1" min="3" max="4" width="19.14"/>
    <col customWidth="1" min="5" max="5" width="17.71"/>
    <col customWidth="1" min="6" max="26" width="8.71"/>
  </cols>
  <sheetData>
    <row r="2">
      <c r="A2" s="1" t="s">
        <v>41</v>
      </c>
      <c r="B2" s="2"/>
      <c r="C2" s="2"/>
      <c r="D2" s="2"/>
      <c r="E2" s="3"/>
    </row>
    <row r="3">
      <c r="A3" s="48" t="s">
        <v>42</v>
      </c>
      <c r="B3" s="48" t="s">
        <v>43</v>
      </c>
      <c r="C3" s="49" t="s">
        <v>44</v>
      </c>
      <c r="D3" s="49" t="s">
        <v>45</v>
      </c>
      <c r="E3" s="50" t="s">
        <v>46</v>
      </c>
    </row>
    <row r="4">
      <c r="A4" s="16" t="s">
        <v>47</v>
      </c>
      <c r="B4" s="17">
        <f>'PLANO DE APLICAÇÃO'!C14</f>
        <v>0</v>
      </c>
      <c r="C4" s="17">
        <f>'PLANO DE APLICAÇÃO'!C6</f>
        <v>0</v>
      </c>
      <c r="D4" s="17">
        <f>('PLANO DE APLICAÇÃO'!C14-'PLANO DE APLICAÇÃO'!C6)</f>
        <v>0</v>
      </c>
      <c r="E4" s="17">
        <f>('PLANO DE APLICAÇÃO'!D14-'PLANO DE APLICAÇÃO'!D6)</f>
        <v>0</v>
      </c>
    </row>
    <row r="5">
      <c r="A5" s="16" t="s">
        <v>48</v>
      </c>
      <c r="B5" s="17">
        <f>'PLANO DE APLICAÇÃO'!D14</f>
        <v>0</v>
      </c>
      <c r="C5" s="17">
        <f>'PLANO DE APLICAÇÃO'!D6</f>
        <v>0</v>
      </c>
      <c r="D5" s="17">
        <f>('PLANO DE APLICAÇÃO'!D14-'PLANO DE APLICAÇÃO'!D6)</f>
        <v>0</v>
      </c>
      <c r="E5" s="17">
        <f>('PLANO DE APLICAÇÃO'!E14-'PLANO DE APLICAÇÃO'!E6)</f>
        <v>0</v>
      </c>
    </row>
    <row r="6">
      <c r="A6" s="16" t="s">
        <v>49</v>
      </c>
      <c r="B6" s="17">
        <f>'PLANO DE APLICAÇÃO'!E14</f>
        <v>0</v>
      </c>
      <c r="C6" s="17">
        <f>'PLANO DE APLICAÇÃO'!E6</f>
        <v>0</v>
      </c>
      <c r="D6" s="17">
        <f>('PLANO DE APLICAÇÃO'!E14-'PLANO DE APLICAÇÃO'!E6)</f>
        <v>0</v>
      </c>
      <c r="E6" s="17">
        <f>('PLANO DE APLICAÇÃO'!F14-'PLANO DE APLICAÇÃO'!F6)</f>
        <v>0</v>
      </c>
    </row>
    <row r="7">
      <c r="A7" s="29" t="s">
        <v>7</v>
      </c>
      <c r="B7" s="17">
        <f>'PLANO DE APLICAÇÃO'!F14</f>
        <v>0</v>
      </c>
      <c r="C7" s="17">
        <f t="shared" ref="C7:E7" si="1">SUM(C4:C6)</f>
        <v>0</v>
      </c>
      <c r="D7" s="47">
        <f t="shared" si="1"/>
        <v>0</v>
      </c>
      <c r="E7" s="47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E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5.29"/>
    <col customWidth="1" min="2" max="26" width="8.71"/>
  </cols>
  <sheetData>
    <row r="1">
      <c r="A1" s="51" t="s">
        <v>2</v>
      </c>
      <c r="B1" s="51" t="s">
        <v>3</v>
      </c>
    </row>
    <row r="2">
      <c r="A2" s="16" t="s">
        <v>50</v>
      </c>
      <c r="B2" s="52">
        <v>500.0</v>
      </c>
    </row>
    <row r="3">
      <c r="A3" s="16" t="s">
        <v>51</v>
      </c>
      <c r="B3" s="52">
        <v>150.0</v>
      </c>
    </row>
    <row r="4">
      <c r="A4" s="16" t="s">
        <v>52</v>
      </c>
      <c r="B4" s="52">
        <v>1875.0</v>
      </c>
    </row>
    <row r="5">
      <c r="A5" s="16" t="s">
        <v>53</v>
      </c>
      <c r="B5" s="52">
        <v>2750.0</v>
      </c>
    </row>
    <row r="6">
      <c r="A6" s="16" t="s">
        <v>54</v>
      </c>
      <c r="B6" s="52"/>
    </row>
    <row r="7">
      <c r="A7" s="16" t="s">
        <v>55</v>
      </c>
      <c r="B7" s="52">
        <v>5125.0</v>
      </c>
    </row>
    <row r="8">
      <c r="A8" s="16" t="s">
        <v>56</v>
      </c>
      <c r="B8" s="52">
        <v>5500.0</v>
      </c>
    </row>
    <row r="9">
      <c r="A9" s="16" t="s">
        <v>57</v>
      </c>
      <c r="B9" s="52"/>
    </row>
    <row r="10">
      <c r="A10" s="16" t="s">
        <v>58</v>
      </c>
      <c r="B10" s="52">
        <v>4100.0</v>
      </c>
    </row>
    <row r="11">
      <c r="A11" s="16" t="s">
        <v>59</v>
      </c>
      <c r="B11" s="52">
        <v>8200.0</v>
      </c>
    </row>
    <row r="12">
      <c r="A12" s="53" t="s">
        <v>60</v>
      </c>
      <c r="B12" s="52">
        <v>7000.0</v>
      </c>
    </row>
    <row r="13">
      <c r="A13" s="53" t="s">
        <v>61</v>
      </c>
      <c r="B13" s="52">
        <v>4100.0</v>
      </c>
    </row>
    <row r="14">
      <c r="A14" s="54" t="s">
        <v>62</v>
      </c>
      <c r="B14" s="52">
        <v>4100.0</v>
      </c>
    </row>
    <row r="15">
      <c r="A15" s="54" t="s">
        <v>63</v>
      </c>
      <c r="B15" s="52">
        <v>3000.0</v>
      </c>
    </row>
    <row r="16">
      <c r="A16" s="54" t="s">
        <v>64</v>
      </c>
      <c r="B16" s="52">
        <v>1100.0</v>
      </c>
    </row>
    <row r="17">
      <c r="A17" s="53" t="s">
        <v>65</v>
      </c>
      <c r="B17" s="52">
        <v>400.0</v>
      </c>
    </row>
    <row r="18">
      <c r="A18" s="53" t="s">
        <v>66</v>
      </c>
      <c r="B18" s="52">
        <v>161.0</v>
      </c>
    </row>
    <row r="19">
      <c r="A19" s="53" t="s">
        <v>67</v>
      </c>
      <c r="B19" s="52">
        <v>6200.0</v>
      </c>
    </row>
    <row r="20">
      <c r="A20" s="53" t="s">
        <v>68</v>
      </c>
      <c r="B20" s="52">
        <v>5200.0</v>
      </c>
    </row>
    <row r="21" ht="15.75" customHeight="1">
      <c r="A21" s="53" t="s">
        <v>69</v>
      </c>
      <c r="B21" s="52">
        <v>4200.0</v>
      </c>
    </row>
    <row r="22" ht="15.75" customHeight="1">
      <c r="A22" s="16" t="s">
        <v>70</v>
      </c>
      <c r="B22" s="52"/>
    </row>
    <row r="23" ht="15.75" customHeight="1">
      <c r="A23" s="16" t="s">
        <v>71</v>
      </c>
      <c r="B23" s="52">
        <v>4000.0</v>
      </c>
    </row>
    <row r="24" ht="15.75" customHeight="1">
      <c r="A24" s="16" t="s">
        <v>72</v>
      </c>
      <c r="B24" s="52">
        <v>3000.0</v>
      </c>
    </row>
    <row r="25" ht="15.75" customHeight="1">
      <c r="A25" s="16" t="s">
        <v>73</v>
      </c>
      <c r="B25" s="52">
        <v>1000.0</v>
      </c>
    </row>
    <row r="26" ht="15.75" customHeight="1">
      <c r="A26" s="16" t="s">
        <v>74</v>
      </c>
      <c r="B26" s="52">
        <v>5000.0</v>
      </c>
    </row>
    <row r="27" ht="15.75" customHeight="1">
      <c r="A27" s="16" t="s">
        <v>75</v>
      </c>
      <c r="B27" s="52">
        <v>3500.0</v>
      </c>
    </row>
    <row r="28" ht="15.75" customHeight="1">
      <c r="A28" s="16" t="s">
        <v>76</v>
      </c>
      <c r="B28" s="52">
        <v>2500.0</v>
      </c>
    </row>
    <row r="29" ht="15.75" customHeight="1">
      <c r="A29" s="16" t="s">
        <v>77</v>
      </c>
      <c r="B29" s="52">
        <v>1100.0</v>
      </c>
    </row>
    <row r="30" ht="15.75" customHeight="1">
      <c r="A30" s="16" t="s">
        <v>78</v>
      </c>
      <c r="B30" s="52">
        <v>550.0</v>
      </c>
    </row>
    <row r="31" ht="15.75" customHeight="1">
      <c r="A31" s="16" t="s">
        <v>79</v>
      </c>
      <c r="B31" s="52">
        <v>400.0</v>
      </c>
    </row>
    <row r="32" ht="15.75" customHeight="1">
      <c r="A32" s="16" t="s">
        <v>80</v>
      </c>
      <c r="B32" s="52">
        <v>1500.0</v>
      </c>
    </row>
    <row r="33" ht="15.75" customHeight="1">
      <c r="A33" s="16" t="s">
        <v>81</v>
      </c>
      <c r="B33" s="52">
        <v>1400.0</v>
      </c>
    </row>
    <row r="34" ht="15.75" customHeight="1">
      <c r="A34" s="16" t="s">
        <v>82</v>
      </c>
      <c r="B34" s="52">
        <v>1300.0</v>
      </c>
    </row>
    <row r="35" ht="15.75" customHeight="1">
      <c r="A35" s="16" t="s">
        <v>83</v>
      </c>
      <c r="B35" s="52">
        <v>1200.0</v>
      </c>
    </row>
    <row r="36" ht="15.75" customHeight="1">
      <c r="A36" s="16" t="s">
        <v>84</v>
      </c>
      <c r="B36" s="52">
        <v>1100.0</v>
      </c>
    </row>
    <row r="37" ht="15.75" customHeight="1">
      <c r="A37" s="16" t="s">
        <v>85</v>
      </c>
      <c r="B37" s="52">
        <v>1500.0</v>
      </c>
    </row>
    <row r="38" ht="15.75" customHeight="1">
      <c r="A38" s="16" t="s">
        <v>86</v>
      </c>
      <c r="B38" s="52">
        <v>1400.0</v>
      </c>
    </row>
    <row r="39" ht="15.75" customHeight="1">
      <c r="A39" s="16" t="s">
        <v>87</v>
      </c>
      <c r="B39" s="52">
        <v>1300.0</v>
      </c>
    </row>
    <row r="40" ht="15.75" customHeight="1">
      <c r="A40" s="16" t="s">
        <v>88</v>
      </c>
      <c r="B40" s="52">
        <v>1200.0</v>
      </c>
    </row>
    <row r="41" ht="15.75" customHeight="1">
      <c r="A41" s="16" t="s">
        <v>89</v>
      </c>
      <c r="B41" s="52">
        <v>1100.0</v>
      </c>
    </row>
    <row r="42" ht="15.75" customHeight="1">
      <c r="A42" s="53" t="s">
        <v>90</v>
      </c>
      <c r="B42" s="52">
        <v>6200.0</v>
      </c>
    </row>
    <row r="43" ht="15.75" customHeight="1">
      <c r="A43" s="53" t="s">
        <v>91</v>
      </c>
      <c r="B43" s="52">
        <v>4000.0</v>
      </c>
    </row>
    <row r="44" ht="15.75" customHeight="1">
      <c r="A44" s="53" t="s">
        <v>92</v>
      </c>
      <c r="B44" s="52">
        <v>2500.0</v>
      </c>
    </row>
    <row r="45" ht="15.75" customHeight="1">
      <c r="A45" s="53" t="s">
        <v>93</v>
      </c>
      <c r="B45" s="52">
        <v>600.0</v>
      </c>
    </row>
    <row r="46" ht="15.75" customHeight="1">
      <c r="A46" s="16" t="s">
        <v>94</v>
      </c>
      <c r="B46" s="52">
        <v>2200.0</v>
      </c>
    </row>
    <row r="47" ht="15.75" customHeight="1">
      <c r="A47" s="16" t="s">
        <v>95</v>
      </c>
      <c r="B47" s="52">
        <v>900.0</v>
      </c>
    </row>
    <row r="48" ht="15.75" customHeight="1">
      <c r="A48" s="16" t="s">
        <v>96</v>
      </c>
      <c r="B48" s="52">
        <v>7000.0</v>
      </c>
    </row>
    <row r="49" ht="15.75" customHeight="1">
      <c r="A49" s="16" t="s">
        <v>97</v>
      </c>
      <c r="B49" s="52">
        <v>4000.0</v>
      </c>
    </row>
    <row r="50" ht="15.75" customHeight="1">
      <c r="A50" s="16" t="s">
        <v>98</v>
      </c>
      <c r="B50" s="52">
        <v>2000.0</v>
      </c>
    </row>
    <row r="51" ht="15.75" customHeight="1">
      <c r="A51" s="16" t="s">
        <v>99</v>
      </c>
      <c r="B51" s="52">
        <v>7000.0</v>
      </c>
    </row>
    <row r="52" ht="15.75" customHeight="1">
      <c r="A52" s="16" t="s">
        <v>100</v>
      </c>
      <c r="B52" s="52">
        <v>10000.0</v>
      </c>
    </row>
    <row r="53" ht="15.75" customHeight="1">
      <c r="A53" s="53" t="s">
        <v>101</v>
      </c>
      <c r="B53" s="52">
        <v>5000.0</v>
      </c>
    </row>
    <row r="54" ht="15.75" customHeight="1">
      <c r="A54" s="53" t="s">
        <v>102</v>
      </c>
      <c r="B54" s="52">
        <v>4100.0</v>
      </c>
    </row>
    <row r="55" ht="15.75" customHeight="1">
      <c r="A55" s="53" t="s">
        <v>103</v>
      </c>
      <c r="B55" s="52">
        <v>2800.0</v>
      </c>
    </row>
    <row r="56" ht="15.75" customHeight="1">
      <c r="A56" s="53" t="s">
        <v>104</v>
      </c>
      <c r="B56" s="52">
        <v>2200.0</v>
      </c>
    </row>
    <row r="57" ht="15.75" customHeight="1">
      <c r="A57" s="53" t="s">
        <v>105</v>
      </c>
      <c r="B57" s="52">
        <v>1600.0</v>
      </c>
    </row>
    <row r="58" ht="15.75" customHeight="1">
      <c r="A58" s="53" t="s">
        <v>106</v>
      </c>
      <c r="B58" s="52">
        <v>1000.0</v>
      </c>
    </row>
    <row r="59" ht="15.75" customHeight="1">
      <c r="A59" s="53" t="s">
        <v>107</v>
      </c>
      <c r="B59" s="52">
        <v>316.8</v>
      </c>
    </row>
    <row r="60" ht="15.75" customHeight="1">
      <c r="A60" s="53" t="s">
        <v>108</v>
      </c>
      <c r="B60" s="52">
        <v>632.7</v>
      </c>
    </row>
    <row r="61" ht="15.75" customHeight="1">
      <c r="A61" s="53" t="s">
        <v>109</v>
      </c>
      <c r="B61" s="52">
        <v>948.3</v>
      </c>
    </row>
    <row r="62" ht="15.75" customHeight="1">
      <c r="A62" s="53" t="s">
        <v>110</v>
      </c>
      <c r="B62" s="52">
        <v>1263.3</v>
      </c>
    </row>
    <row r="63" ht="15.75" customHeight="1">
      <c r="A63" s="53" t="s">
        <v>111</v>
      </c>
      <c r="B63" s="52">
        <v>1579.8</v>
      </c>
    </row>
    <row r="64" ht="15.75" customHeight="1">
      <c r="A64" s="53" t="s">
        <v>112</v>
      </c>
      <c r="B64" s="52">
        <v>2256.3</v>
      </c>
    </row>
    <row r="65" ht="15.75" customHeight="1">
      <c r="A65" s="16" t="s">
        <v>113</v>
      </c>
      <c r="B65" s="52">
        <v>400.0</v>
      </c>
    </row>
    <row r="66" ht="15.75" customHeight="1">
      <c r="A66" s="16" t="s">
        <v>114</v>
      </c>
      <c r="B66" s="52">
        <v>200.0</v>
      </c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2022-11-07T19:01:18Z</dcterms:created>
</cp:coreProperties>
</file>